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onomika\Desktop\РАБОЧАЯ\Программы\МУНИЦИПАЛЬНЫЕ ПРОГРАММЫ\Программы новые с 2017 года\МП ЭКОН, РАЗВИТИЕ на 2017-2021г\Изменения 2020 год\П. об изменен. от 29.06.2020г\"/>
    </mc:Choice>
  </mc:AlternateContent>
  <bookViews>
    <workbookView xWindow="120" yWindow="108" windowWidth="15192" windowHeight="7932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  <definedName name="_xlnm.Print_Area" localSheetId="0">Лист1!$A$1:$J$274</definedName>
  </definedNames>
  <calcPr calcId="162913"/>
</workbook>
</file>

<file path=xl/calcChain.xml><?xml version="1.0" encoding="utf-8"?>
<calcChain xmlns="http://schemas.openxmlformats.org/spreadsheetml/2006/main">
  <c r="G60" i="1" l="1"/>
  <c r="E163" i="1" l="1"/>
  <c r="F163" i="1"/>
  <c r="G163" i="1"/>
  <c r="H163" i="1"/>
  <c r="I163" i="1"/>
  <c r="D163" i="1"/>
  <c r="E162" i="1"/>
  <c r="F162" i="1"/>
  <c r="G162" i="1"/>
  <c r="H162" i="1"/>
  <c r="I162" i="1"/>
  <c r="D162" i="1"/>
  <c r="I161" i="1"/>
  <c r="G265" i="1"/>
  <c r="G266" i="1"/>
  <c r="G267" i="1"/>
  <c r="J262" i="1"/>
  <c r="J261" i="1"/>
  <c r="J260" i="1"/>
  <c r="J259" i="1"/>
  <c r="J258" i="1"/>
  <c r="I257" i="1"/>
  <c r="H257" i="1"/>
  <c r="G257" i="1"/>
  <c r="F257" i="1"/>
  <c r="E257" i="1"/>
  <c r="D257" i="1"/>
  <c r="J257" i="1" s="1"/>
  <c r="J256" i="1"/>
  <c r="J255" i="1"/>
  <c r="J254" i="1"/>
  <c r="J253" i="1"/>
  <c r="I252" i="1"/>
  <c r="I251" i="1" s="1"/>
  <c r="H252" i="1"/>
  <c r="G252" i="1"/>
  <c r="G251" i="1" s="1"/>
  <c r="F252" i="1"/>
  <c r="E252" i="1"/>
  <c r="E251" i="1" s="1"/>
  <c r="D252" i="1"/>
  <c r="J252" i="1" s="1"/>
  <c r="H251" i="1"/>
  <c r="F251" i="1"/>
  <c r="D251" i="1"/>
  <c r="J251" i="1" s="1"/>
  <c r="J118" i="1" l="1"/>
  <c r="J117" i="1"/>
  <c r="J116" i="1"/>
  <c r="J115" i="1"/>
  <c r="J114" i="1"/>
  <c r="I113" i="1"/>
  <c r="H113" i="1"/>
  <c r="G113" i="1"/>
  <c r="F113" i="1"/>
  <c r="E113" i="1"/>
  <c r="D113" i="1"/>
  <c r="J113" i="1" s="1"/>
  <c r="I112" i="1"/>
  <c r="H112" i="1"/>
  <c r="G112" i="1"/>
  <c r="F112" i="1"/>
  <c r="E112" i="1"/>
  <c r="D112" i="1"/>
  <c r="I111" i="1"/>
  <c r="H111" i="1"/>
  <c r="G111" i="1"/>
  <c r="F111" i="1"/>
  <c r="E111" i="1"/>
  <c r="D111" i="1"/>
  <c r="I110" i="1"/>
  <c r="H110" i="1"/>
  <c r="G110" i="1"/>
  <c r="F110" i="1"/>
  <c r="E110" i="1"/>
  <c r="D110" i="1"/>
  <c r="I109" i="1"/>
  <c r="H109" i="1"/>
  <c r="G109" i="1"/>
  <c r="F109" i="1"/>
  <c r="E109" i="1"/>
  <c r="D109" i="1"/>
  <c r="I108" i="1"/>
  <c r="H108" i="1"/>
  <c r="G108" i="1"/>
  <c r="G107" i="1" s="1"/>
  <c r="F108" i="1"/>
  <c r="E108" i="1"/>
  <c r="D108" i="1"/>
  <c r="D107" i="1" s="1"/>
  <c r="F54" i="1"/>
  <c r="I181" i="1"/>
  <c r="I43" i="1" s="1"/>
  <c r="I182" i="1"/>
  <c r="I44" i="1" s="1"/>
  <c r="I183" i="1"/>
  <c r="I45" i="1" s="1"/>
  <c r="I184" i="1"/>
  <c r="I46" i="1" s="1"/>
  <c r="I157" i="1"/>
  <c r="I164" i="1"/>
  <c r="I158" i="1" s="1"/>
  <c r="I165" i="1"/>
  <c r="I166" i="1"/>
  <c r="I168" i="1"/>
  <c r="I30" i="1" s="1"/>
  <c r="I169" i="1"/>
  <c r="I31" i="1" s="1"/>
  <c r="I170" i="1"/>
  <c r="I171" i="1"/>
  <c r="I33" i="1" s="1"/>
  <c r="I172" i="1"/>
  <c r="I34" i="1" s="1"/>
  <c r="I174" i="1"/>
  <c r="I175" i="1"/>
  <c r="I37" i="1" s="1"/>
  <c r="I176" i="1"/>
  <c r="I38" i="1" s="1"/>
  <c r="I177" i="1"/>
  <c r="I39" i="1" s="1"/>
  <c r="I178" i="1"/>
  <c r="I40" i="1" s="1"/>
  <c r="I180" i="1"/>
  <c r="I42" i="1" s="1"/>
  <c r="J159" i="1"/>
  <c r="J160" i="1"/>
  <c r="J192" i="1"/>
  <c r="J193" i="1"/>
  <c r="J194" i="1"/>
  <c r="J195" i="1"/>
  <c r="J196" i="1"/>
  <c r="J204" i="1"/>
  <c r="J205" i="1"/>
  <c r="J206" i="1"/>
  <c r="J207" i="1"/>
  <c r="J208" i="1"/>
  <c r="J210" i="1"/>
  <c r="J211" i="1"/>
  <c r="J212" i="1"/>
  <c r="J213" i="1"/>
  <c r="J214" i="1"/>
  <c r="J216" i="1"/>
  <c r="J217" i="1"/>
  <c r="J218" i="1"/>
  <c r="J219" i="1"/>
  <c r="J220" i="1"/>
  <c r="J241" i="1"/>
  <c r="J246" i="1"/>
  <c r="J247" i="1"/>
  <c r="J248" i="1"/>
  <c r="J249" i="1"/>
  <c r="J250" i="1"/>
  <c r="J265" i="1"/>
  <c r="J266" i="1"/>
  <c r="J267" i="1"/>
  <c r="J268" i="1"/>
  <c r="J274" i="1"/>
  <c r="J273" i="1"/>
  <c r="J272" i="1"/>
  <c r="J271" i="1"/>
  <c r="J270" i="1"/>
  <c r="I269" i="1"/>
  <c r="I264" i="1"/>
  <c r="I263" i="1" s="1"/>
  <c r="I242" i="1"/>
  <c r="J242" i="1" s="1"/>
  <c r="I243" i="1"/>
  <c r="J243" i="1" s="1"/>
  <c r="I244" i="1"/>
  <c r="J244" i="1" s="1"/>
  <c r="I245" i="1"/>
  <c r="I240" i="1" s="1"/>
  <c r="J238" i="1"/>
  <c r="J237" i="1"/>
  <c r="J236" i="1"/>
  <c r="J235" i="1"/>
  <c r="J234" i="1"/>
  <c r="I233" i="1"/>
  <c r="I228" i="1"/>
  <c r="I227" i="1" s="1"/>
  <c r="J226" i="1"/>
  <c r="J225" i="1"/>
  <c r="J224" i="1"/>
  <c r="J223" i="1"/>
  <c r="J222" i="1"/>
  <c r="I221" i="1"/>
  <c r="I215" i="1"/>
  <c r="I209" i="1"/>
  <c r="I203" i="1"/>
  <c r="I198" i="1"/>
  <c r="I199" i="1"/>
  <c r="I200" i="1"/>
  <c r="I201" i="1"/>
  <c r="I202" i="1"/>
  <c r="I191" i="1"/>
  <c r="I186" i="1"/>
  <c r="I187" i="1"/>
  <c r="I188" i="1"/>
  <c r="I189" i="1"/>
  <c r="I190" i="1"/>
  <c r="J138" i="1"/>
  <c r="J139" i="1"/>
  <c r="J140" i="1"/>
  <c r="J141" i="1"/>
  <c r="J142" i="1"/>
  <c r="J150" i="1"/>
  <c r="J151" i="1"/>
  <c r="J152" i="1"/>
  <c r="J153" i="1"/>
  <c r="J154" i="1"/>
  <c r="I149" i="1"/>
  <c r="I144" i="1"/>
  <c r="I145" i="1"/>
  <c r="I146" i="1"/>
  <c r="I147" i="1"/>
  <c r="I148" i="1"/>
  <c r="I137" i="1"/>
  <c r="I132" i="1"/>
  <c r="I133" i="1"/>
  <c r="I134" i="1"/>
  <c r="I135" i="1"/>
  <c r="I136" i="1"/>
  <c r="J66" i="1"/>
  <c r="J67" i="1"/>
  <c r="J68" i="1"/>
  <c r="J69" i="1"/>
  <c r="J70" i="1"/>
  <c r="J106" i="1"/>
  <c r="J105" i="1"/>
  <c r="J104" i="1"/>
  <c r="J103" i="1"/>
  <c r="J102" i="1"/>
  <c r="I101" i="1"/>
  <c r="I96" i="1"/>
  <c r="I97" i="1"/>
  <c r="I98" i="1"/>
  <c r="I99" i="1"/>
  <c r="I100" i="1"/>
  <c r="J94" i="1"/>
  <c r="J93" i="1"/>
  <c r="J92" i="1"/>
  <c r="J91" i="1"/>
  <c r="J90" i="1"/>
  <c r="I89" i="1"/>
  <c r="I84" i="1"/>
  <c r="I85" i="1"/>
  <c r="I86" i="1"/>
  <c r="I87" i="1"/>
  <c r="I88" i="1"/>
  <c r="I32" i="1"/>
  <c r="J109" i="1" l="1"/>
  <c r="J110" i="1"/>
  <c r="J111" i="1"/>
  <c r="J108" i="1"/>
  <c r="H107" i="1"/>
  <c r="J112" i="1"/>
  <c r="I78" i="1"/>
  <c r="F107" i="1"/>
  <c r="I81" i="1"/>
  <c r="I75" i="1" s="1"/>
  <c r="E107" i="1"/>
  <c r="I107" i="1"/>
  <c r="I128" i="1"/>
  <c r="I122" i="1" s="1"/>
  <c r="I79" i="1"/>
  <c r="I73" i="1" s="1"/>
  <c r="I127" i="1"/>
  <c r="I121" i="1" s="1"/>
  <c r="I80" i="1"/>
  <c r="I74" i="1" s="1"/>
  <c r="I239" i="1"/>
  <c r="I82" i="1"/>
  <c r="I76" i="1" s="1"/>
  <c r="I130" i="1"/>
  <c r="I124" i="1" s="1"/>
  <c r="I179" i="1"/>
  <c r="I167" i="1"/>
  <c r="I129" i="1"/>
  <c r="I123" i="1" s="1"/>
  <c r="I173" i="1"/>
  <c r="I36" i="1"/>
  <c r="I35" i="1" s="1"/>
  <c r="I156" i="1"/>
  <c r="I197" i="1"/>
  <c r="I185" i="1"/>
  <c r="I143" i="1"/>
  <c r="I131" i="1"/>
  <c r="I126" i="1"/>
  <c r="I95" i="1"/>
  <c r="I83" i="1"/>
  <c r="I41" i="1"/>
  <c r="I29" i="1"/>
  <c r="I60" i="1"/>
  <c r="I54" i="1" s="1"/>
  <c r="I61" i="1"/>
  <c r="I62" i="1"/>
  <c r="I56" i="1" s="1"/>
  <c r="I63" i="1"/>
  <c r="I64" i="1"/>
  <c r="I58" i="1" s="1"/>
  <c r="I65" i="1"/>
  <c r="J107" i="1" l="1"/>
  <c r="I125" i="1"/>
  <c r="I77" i="1"/>
  <c r="I57" i="1"/>
  <c r="I27" i="1" s="1"/>
  <c r="I21" i="1" s="1"/>
  <c r="I55" i="1"/>
  <c r="I49" i="1" s="1"/>
  <c r="I155" i="1"/>
  <c r="I120" i="1"/>
  <c r="I119" i="1" s="1"/>
  <c r="I72" i="1"/>
  <c r="I71" i="1" s="1"/>
  <c r="I59" i="1"/>
  <c r="I24" i="1"/>
  <c r="I28" i="1"/>
  <c r="I26" i="1"/>
  <c r="I51" i="1" l="1"/>
  <c r="I25" i="1"/>
  <c r="I19" i="1" s="1"/>
  <c r="I50" i="1"/>
  <c r="I20" i="1"/>
  <c r="I48" i="1"/>
  <c r="I53" i="1"/>
  <c r="I52" i="1"/>
  <c r="I22" i="1"/>
  <c r="I47" i="1" l="1"/>
  <c r="I18" i="1"/>
  <c r="I17" i="1" s="1"/>
  <c r="I23" i="1"/>
  <c r="G191" i="1" l="1"/>
  <c r="E229" i="1"/>
  <c r="J229" i="1" s="1"/>
  <c r="E230" i="1"/>
  <c r="J230" i="1" s="1"/>
  <c r="E231" i="1"/>
  <c r="J231" i="1" s="1"/>
  <c r="E232" i="1"/>
  <c r="J232" i="1" s="1"/>
  <c r="E228" i="1"/>
  <c r="E186" i="1"/>
  <c r="E101" i="1"/>
  <c r="H166" i="1"/>
  <c r="G166" i="1"/>
  <c r="F166" i="1"/>
  <c r="E166" i="1"/>
  <c r="D166" i="1"/>
  <c r="C11" i="2"/>
  <c r="B11" i="2"/>
  <c r="A11" i="2"/>
  <c r="E198" i="1"/>
  <c r="F198" i="1"/>
  <c r="G198" i="1"/>
  <c r="H198" i="1"/>
  <c r="E199" i="1"/>
  <c r="F199" i="1"/>
  <c r="G199" i="1"/>
  <c r="H199" i="1"/>
  <c r="E200" i="1"/>
  <c r="F200" i="1"/>
  <c r="G200" i="1"/>
  <c r="H200" i="1"/>
  <c r="E201" i="1"/>
  <c r="F201" i="1"/>
  <c r="G201" i="1"/>
  <c r="H201" i="1"/>
  <c r="E202" i="1"/>
  <c r="F202" i="1"/>
  <c r="G202" i="1"/>
  <c r="H202" i="1"/>
  <c r="D198" i="1"/>
  <c r="D199" i="1"/>
  <c r="D200" i="1"/>
  <c r="D201" i="1"/>
  <c r="D202" i="1"/>
  <c r="D191" i="1"/>
  <c r="H148" i="1"/>
  <c r="G148" i="1"/>
  <c r="F148" i="1"/>
  <c r="E148" i="1"/>
  <c r="D148" i="1"/>
  <c r="H147" i="1"/>
  <c r="G147" i="1"/>
  <c r="F147" i="1"/>
  <c r="E147" i="1"/>
  <c r="D147" i="1"/>
  <c r="H146" i="1"/>
  <c r="G146" i="1"/>
  <c r="F146" i="1"/>
  <c r="E146" i="1"/>
  <c r="D146" i="1"/>
  <c r="H145" i="1"/>
  <c r="G145" i="1"/>
  <c r="F145" i="1"/>
  <c r="E145" i="1"/>
  <c r="D145" i="1"/>
  <c r="H144" i="1"/>
  <c r="G144" i="1"/>
  <c r="F144" i="1"/>
  <c r="E144" i="1"/>
  <c r="D144" i="1"/>
  <c r="H149" i="1"/>
  <c r="H136" i="1"/>
  <c r="G136" i="1"/>
  <c r="F136" i="1"/>
  <c r="E136" i="1"/>
  <c r="D136" i="1"/>
  <c r="H135" i="1"/>
  <c r="G135" i="1"/>
  <c r="F135" i="1"/>
  <c r="E135" i="1"/>
  <c r="D135" i="1"/>
  <c r="H134" i="1"/>
  <c r="G134" i="1"/>
  <c r="F134" i="1"/>
  <c r="E134" i="1"/>
  <c r="D134" i="1"/>
  <c r="H133" i="1"/>
  <c r="G133" i="1"/>
  <c r="F133" i="1"/>
  <c r="E133" i="1"/>
  <c r="D133" i="1"/>
  <c r="H132" i="1"/>
  <c r="G132" i="1"/>
  <c r="F132" i="1"/>
  <c r="E132" i="1"/>
  <c r="D132" i="1"/>
  <c r="E137" i="1"/>
  <c r="H63" i="1"/>
  <c r="H57" i="1" s="1"/>
  <c r="F63" i="1"/>
  <c r="F57" i="1" s="1"/>
  <c r="D63" i="1"/>
  <c r="D57" i="1" s="1"/>
  <c r="G63" i="1"/>
  <c r="G57" i="1" s="1"/>
  <c r="E63" i="1"/>
  <c r="E57" i="1" s="1"/>
  <c r="H87" i="1"/>
  <c r="G87" i="1"/>
  <c r="F87" i="1"/>
  <c r="E87" i="1"/>
  <c r="D87" i="1"/>
  <c r="H99" i="1"/>
  <c r="G99" i="1"/>
  <c r="F99" i="1"/>
  <c r="E99" i="1"/>
  <c r="D99" i="1"/>
  <c r="H171" i="1"/>
  <c r="H33" i="1" s="1"/>
  <c r="G171" i="1"/>
  <c r="G33" i="1" s="1"/>
  <c r="F171" i="1"/>
  <c r="E171" i="1"/>
  <c r="E33" i="1" s="1"/>
  <c r="D171" i="1"/>
  <c r="H177" i="1"/>
  <c r="H39" i="1" s="1"/>
  <c r="G177" i="1"/>
  <c r="G39" i="1" s="1"/>
  <c r="F177" i="1"/>
  <c r="F39" i="1" s="1"/>
  <c r="E177" i="1"/>
  <c r="E39" i="1" s="1"/>
  <c r="D177" i="1"/>
  <c r="H183" i="1"/>
  <c r="H45" i="1" s="1"/>
  <c r="G183" i="1"/>
  <c r="G45" i="1" s="1"/>
  <c r="F183" i="1"/>
  <c r="F45" i="1" s="1"/>
  <c r="E183" i="1"/>
  <c r="E45" i="1" s="1"/>
  <c r="D183" i="1"/>
  <c r="D45" i="1" s="1"/>
  <c r="H126" i="1"/>
  <c r="H120" i="1" s="1"/>
  <c r="D126" i="1"/>
  <c r="D149" i="1"/>
  <c r="G137" i="1"/>
  <c r="F149" i="1"/>
  <c r="D137" i="1"/>
  <c r="F137" i="1"/>
  <c r="H137" i="1"/>
  <c r="E149" i="1"/>
  <c r="G149" i="1"/>
  <c r="F165" i="1"/>
  <c r="F189" i="1"/>
  <c r="G189" i="1"/>
  <c r="G165" i="1"/>
  <c r="D165" i="1"/>
  <c r="D189" i="1"/>
  <c r="H165" i="1"/>
  <c r="H189" i="1"/>
  <c r="H157" i="1"/>
  <c r="G187" i="1"/>
  <c r="F157" i="1"/>
  <c r="D157" i="1"/>
  <c r="H186" i="1"/>
  <c r="F186" i="1"/>
  <c r="D186" i="1"/>
  <c r="H64" i="1"/>
  <c r="H58" i="1" s="1"/>
  <c r="G64" i="1"/>
  <c r="G58" i="1" s="1"/>
  <c r="F64" i="1"/>
  <c r="F58" i="1" s="1"/>
  <c r="E64" i="1"/>
  <c r="E58" i="1" s="1"/>
  <c r="D64" i="1"/>
  <c r="H62" i="1"/>
  <c r="H56" i="1" s="1"/>
  <c r="G62" i="1"/>
  <c r="G56" i="1" s="1"/>
  <c r="G50" i="1" s="1"/>
  <c r="F62" i="1"/>
  <c r="F56" i="1" s="1"/>
  <c r="E62" i="1"/>
  <c r="E56" i="1" s="1"/>
  <c r="D62" i="1"/>
  <c r="D56" i="1" s="1"/>
  <c r="H61" i="1"/>
  <c r="H55" i="1" s="1"/>
  <c r="G61" i="1"/>
  <c r="G55" i="1" s="1"/>
  <c r="F61" i="1"/>
  <c r="E61" i="1"/>
  <c r="E55" i="1" s="1"/>
  <c r="D61" i="1"/>
  <c r="H60" i="1"/>
  <c r="H54" i="1" s="1"/>
  <c r="G54" i="1"/>
  <c r="E60" i="1"/>
  <c r="E54" i="1" s="1"/>
  <c r="D60" i="1"/>
  <c r="H88" i="1"/>
  <c r="G88" i="1"/>
  <c r="F88" i="1"/>
  <c r="E88" i="1"/>
  <c r="D88" i="1"/>
  <c r="H86" i="1"/>
  <c r="G86" i="1"/>
  <c r="F86" i="1"/>
  <c r="E86" i="1"/>
  <c r="D86" i="1"/>
  <c r="H85" i="1"/>
  <c r="G85" i="1"/>
  <c r="F85" i="1"/>
  <c r="E85" i="1"/>
  <c r="D85" i="1"/>
  <c r="H84" i="1"/>
  <c r="G84" i="1"/>
  <c r="F84" i="1"/>
  <c r="E84" i="1"/>
  <c r="D84" i="1"/>
  <c r="H100" i="1"/>
  <c r="G100" i="1"/>
  <c r="F100" i="1"/>
  <c r="E100" i="1"/>
  <c r="D100" i="1"/>
  <c r="H98" i="1"/>
  <c r="G98" i="1"/>
  <c r="F98" i="1"/>
  <c r="E98" i="1"/>
  <c r="D98" i="1"/>
  <c r="H97" i="1"/>
  <c r="G97" i="1"/>
  <c r="F97" i="1"/>
  <c r="E97" i="1"/>
  <c r="D97" i="1"/>
  <c r="H96" i="1"/>
  <c r="G96" i="1"/>
  <c r="F96" i="1"/>
  <c r="E96" i="1"/>
  <c r="D96" i="1"/>
  <c r="H65" i="1"/>
  <c r="G65" i="1"/>
  <c r="F65" i="1"/>
  <c r="E65" i="1"/>
  <c r="D65" i="1"/>
  <c r="H89" i="1"/>
  <c r="G89" i="1"/>
  <c r="F89" i="1"/>
  <c r="E89" i="1"/>
  <c r="D89" i="1"/>
  <c r="H101" i="1"/>
  <c r="G101" i="1"/>
  <c r="F101" i="1"/>
  <c r="D101" i="1"/>
  <c r="H203" i="1"/>
  <c r="G203" i="1"/>
  <c r="F203" i="1"/>
  <c r="E203" i="1"/>
  <c r="D203" i="1"/>
  <c r="H209" i="1"/>
  <c r="G209" i="1"/>
  <c r="F209" i="1"/>
  <c r="E209" i="1"/>
  <c r="D209" i="1"/>
  <c r="H215" i="1"/>
  <c r="G215" i="1"/>
  <c r="F215" i="1"/>
  <c r="E215" i="1"/>
  <c r="D215" i="1"/>
  <c r="H221" i="1"/>
  <c r="G221" i="1"/>
  <c r="F221" i="1"/>
  <c r="E221" i="1"/>
  <c r="D221" i="1"/>
  <c r="H233" i="1"/>
  <c r="G233" i="1"/>
  <c r="F233" i="1"/>
  <c r="E233" i="1"/>
  <c r="D233" i="1"/>
  <c r="H245" i="1"/>
  <c r="H240" i="1" s="1"/>
  <c r="H239" i="1" s="1"/>
  <c r="G245" i="1"/>
  <c r="G240" i="1" s="1"/>
  <c r="G239" i="1" s="1"/>
  <c r="F245" i="1"/>
  <c r="F240" i="1" s="1"/>
  <c r="F239" i="1" s="1"/>
  <c r="E245" i="1"/>
  <c r="E240" i="1" s="1"/>
  <c r="E239" i="1" s="1"/>
  <c r="D245" i="1"/>
  <c r="D240" i="1" s="1"/>
  <c r="H172" i="1"/>
  <c r="H34" i="1" s="1"/>
  <c r="G172" i="1"/>
  <c r="G34" i="1" s="1"/>
  <c r="F172" i="1"/>
  <c r="F34" i="1" s="1"/>
  <c r="E172" i="1"/>
  <c r="E34" i="1" s="1"/>
  <c r="D172" i="1"/>
  <c r="H170" i="1"/>
  <c r="H32" i="1" s="1"/>
  <c r="G170" i="1"/>
  <c r="G32" i="1" s="1"/>
  <c r="F170" i="1"/>
  <c r="F32" i="1" s="1"/>
  <c r="E170" i="1"/>
  <c r="E32" i="1" s="1"/>
  <c r="D170" i="1"/>
  <c r="H169" i="1"/>
  <c r="H31" i="1" s="1"/>
  <c r="G169" i="1"/>
  <c r="G31" i="1" s="1"/>
  <c r="F169" i="1"/>
  <c r="F31" i="1" s="1"/>
  <c r="E169" i="1"/>
  <c r="E31" i="1" s="1"/>
  <c r="D169" i="1"/>
  <c r="H168" i="1"/>
  <c r="H30" i="1" s="1"/>
  <c r="G168" i="1"/>
  <c r="F168" i="1"/>
  <c r="F30" i="1" s="1"/>
  <c r="E168" i="1"/>
  <c r="D168" i="1"/>
  <c r="D30" i="1" s="1"/>
  <c r="H178" i="1"/>
  <c r="H40" i="1" s="1"/>
  <c r="G178" i="1"/>
  <c r="G40" i="1" s="1"/>
  <c r="F178" i="1"/>
  <c r="F40" i="1" s="1"/>
  <c r="E178" i="1"/>
  <c r="E40" i="1" s="1"/>
  <c r="D178" i="1"/>
  <c r="H176" i="1"/>
  <c r="H38" i="1" s="1"/>
  <c r="G176" i="1"/>
  <c r="G38" i="1" s="1"/>
  <c r="F176" i="1"/>
  <c r="F38" i="1" s="1"/>
  <c r="E176" i="1"/>
  <c r="E38" i="1" s="1"/>
  <c r="D176" i="1"/>
  <c r="H175" i="1"/>
  <c r="H37" i="1" s="1"/>
  <c r="G175" i="1"/>
  <c r="G37" i="1" s="1"/>
  <c r="F175" i="1"/>
  <c r="F37" i="1" s="1"/>
  <c r="E175" i="1"/>
  <c r="E37" i="1" s="1"/>
  <c r="D175" i="1"/>
  <c r="H174" i="1"/>
  <c r="H36" i="1" s="1"/>
  <c r="G174" i="1"/>
  <c r="F174" i="1"/>
  <c r="F36" i="1" s="1"/>
  <c r="E174" i="1"/>
  <c r="D174" i="1"/>
  <c r="D36" i="1" s="1"/>
  <c r="H184" i="1"/>
  <c r="H46" i="1" s="1"/>
  <c r="G184" i="1"/>
  <c r="G46" i="1" s="1"/>
  <c r="F184" i="1"/>
  <c r="F46" i="1" s="1"/>
  <c r="E184" i="1"/>
  <c r="D184" i="1"/>
  <c r="H182" i="1"/>
  <c r="H44" i="1" s="1"/>
  <c r="G182" i="1"/>
  <c r="G44" i="1" s="1"/>
  <c r="F182" i="1"/>
  <c r="E182" i="1"/>
  <c r="E44" i="1" s="1"/>
  <c r="D182" i="1"/>
  <c r="H181" i="1"/>
  <c r="H43" i="1" s="1"/>
  <c r="G181" i="1"/>
  <c r="G43" i="1" s="1"/>
  <c r="F181" i="1"/>
  <c r="F43" i="1" s="1"/>
  <c r="E181" i="1"/>
  <c r="D181" i="1"/>
  <c r="H180" i="1"/>
  <c r="H42" i="1" s="1"/>
  <c r="G180" i="1"/>
  <c r="G42" i="1" s="1"/>
  <c r="F180" i="1"/>
  <c r="F42" i="1" s="1"/>
  <c r="E180" i="1"/>
  <c r="E42" i="1" s="1"/>
  <c r="D180" i="1"/>
  <c r="D42" i="1" s="1"/>
  <c r="H228" i="1"/>
  <c r="H227" i="1" s="1"/>
  <c r="G228" i="1"/>
  <c r="G227" i="1" s="1"/>
  <c r="F228" i="1"/>
  <c r="F227" i="1" s="1"/>
  <c r="D228" i="1"/>
  <c r="D227" i="1" s="1"/>
  <c r="H264" i="1"/>
  <c r="H263" i="1" s="1"/>
  <c r="G264" i="1"/>
  <c r="G263" i="1" s="1"/>
  <c r="F264" i="1"/>
  <c r="F263" i="1" s="1"/>
  <c r="E264" i="1"/>
  <c r="E263" i="1" s="1"/>
  <c r="D264" i="1"/>
  <c r="H269" i="1"/>
  <c r="G269" i="1"/>
  <c r="F269" i="1"/>
  <c r="E269" i="1"/>
  <c r="D269" i="1"/>
  <c r="F79" i="1"/>
  <c r="F73" i="1" s="1"/>
  <c r="E80" i="1"/>
  <c r="E74" i="1" s="1"/>
  <c r="D82" i="1"/>
  <c r="H82" i="1"/>
  <c r="H76" i="1" s="1"/>
  <c r="E189" i="1"/>
  <c r="E165" i="1"/>
  <c r="F191" i="1"/>
  <c r="E190" i="1"/>
  <c r="G190" i="1"/>
  <c r="E191" i="1"/>
  <c r="F190" i="1"/>
  <c r="H190" i="1"/>
  <c r="G186" i="1"/>
  <c r="D187" i="1"/>
  <c r="F187" i="1"/>
  <c r="H187" i="1"/>
  <c r="E157" i="1"/>
  <c r="G157" i="1"/>
  <c r="E197" i="1"/>
  <c r="E36" i="1"/>
  <c r="E30" i="1"/>
  <c r="G30" i="1"/>
  <c r="H191" i="1"/>
  <c r="D50" i="1"/>
  <c r="D190" i="1"/>
  <c r="G164" i="1"/>
  <c r="G158" i="1" s="1"/>
  <c r="G188" i="1"/>
  <c r="E164" i="1"/>
  <c r="E158" i="1" s="1"/>
  <c r="E188" i="1"/>
  <c r="H188" i="1"/>
  <c r="H164" i="1"/>
  <c r="H158" i="1" s="1"/>
  <c r="F188" i="1"/>
  <c r="F164" i="1"/>
  <c r="D188" i="1"/>
  <c r="D164" i="1"/>
  <c r="D81" i="1" l="1"/>
  <c r="G78" i="1"/>
  <c r="G72" i="1" s="1"/>
  <c r="G82" i="1"/>
  <c r="G76" i="1" s="1"/>
  <c r="G95" i="1"/>
  <c r="D78" i="1"/>
  <c r="D72" i="1" s="1"/>
  <c r="H78" i="1"/>
  <c r="H72" i="1" s="1"/>
  <c r="E227" i="1"/>
  <c r="F78" i="1"/>
  <c r="F72" i="1" s="1"/>
  <c r="E78" i="1"/>
  <c r="D80" i="1"/>
  <c r="D74" i="1" s="1"/>
  <c r="F80" i="1"/>
  <c r="F74" i="1" s="1"/>
  <c r="F197" i="1"/>
  <c r="E79" i="1"/>
  <c r="E73" i="1" s="1"/>
  <c r="H80" i="1"/>
  <c r="H74" i="1" s="1"/>
  <c r="F55" i="1"/>
  <c r="F59" i="1"/>
  <c r="J45" i="1"/>
  <c r="J133" i="1"/>
  <c r="G128" i="1"/>
  <c r="G122" i="1" s="1"/>
  <c r="F127" i="1"/>
  <c r="H143" i="1"/>
  <c r="J201" i="1"/>
  <c r="G79" i="1"/>
  <c r="G73" i="1" s="1"/>
  <c r="E179" i="1"/>
  <c r="F128" i="1"/>
  <c r="F122" i="1" s="1"/>
  <c r="D130" i="1"/>
  <c r="D124" i="1" s="1"/>
  <c r="G197" i="1"/>
  <c r="E82" i="1"/>
  <c r="E76" i="1" s="1"/>
  <c r="G185" i="1"/>
  <c r="H197" i="1"/>
  <c r="H185" i="1"/>
  <c r="J184" i="1"/>
  <c r="G156" i="1"/>
  <c r="G155" i="1" s="1"/>
  <c r="G131" i="1"/>
  <c r="F95" i="1"/>
  <c r="E185" i="1"/>
  <c r="G36" i="1"/>
  <c r="J36" i="1" s="1"/>
  <c r="D179" i="1"/>
  <c r="F167" i="1"/>
  <c r="G127" i="1"/>
  <c r="G121" i="1" s="1"/>
  <c r="E129" i="1"/>
  <c r="E123" i="1" s="1"/>
  <c r="H130" i="1"/>
  <c r="H124" i="1" s="1"/>
  <c r="F121" i="1"/>
  <c r="F156" i="1"/>
  <c r="J215" i="1"/>
  <c r="J89" i="1"/>
  <c r="J86" i="1"/>
  <c r="J64" i="1"/>
  <c r="J58" i="1" s="1"/>
  <c r="D58" i="1"/>
  <c r="F81" i="1"/>
  <c r="F75" i="1" s="1"/>
  <c r="J157" i="1"/>
  <c r="E167" i="1"/>
  <c r="G161" i="1"/>
  <c r="J188" i="1"/>
  <c r="G173" i="1"/>
  <c r="H156" i="1"/>
  <c r="H155" i="1" s="1"/>
  <c r="J187" i="1"/>
  <c r="J168" i="1"/>
  <c r="H167" i="1"/>
  <c r="J172" i="1"/>
  <c r="J135" i="1"/>
  <c r="H129" i="1"/>
  <c r="J145" i="1"/>
  <c r="J199" i="1"/>
  <c r="E173" i="1"/>
  <c r="E59" i="1"/>
  <c r="D59" i="1"/>
  <c r="J182" i="1"/>
  <c r="J233" i="1"/>
  <c r="J203" i="1"/>
  <c r="J84" i="1"/>
  <c r="J60" i="1"/>
  <c r="J54" i="1" s="1"/>
  <c r="D54" i="1"/>
  <c r="D48" i="1" s="1"/>
  <c r="J61" i="1"/>
  <c r="J55" i="1" s="1"/>
  <c r="D55" i="1"/>
  <c r="H51" i="1"/>
  <c r="D239" i="1"/>
  <c r="J239" i="1" s="1"/>
  <c r="J240" i="1"/>
  <c r="E50" i="1"/>
  <c r="D158" i="1"/>
  <c r="J164" i="1"/>
  <c r="D156" i="1"/>
  <c r="J162" i="1"/>
  <c r="H49" i="1"/>
  <c r="G48" i="1"/>
  <c r="F48" i="1"/>
  <c r="D76" i="1"/>
  <c r="H50" i="1"/>
  <c r="D38" i="1"/>
  <c r="J38" i="1" s="1"/>
  <c r="J176" i="1"/>
  <c r="D32" i="1"/>
  <c r="J32" i="1" s="1"/>
  <c r="J170" i="1"/>
  <c r="D33" i="1"/>
  <c r="J171" i="1"/>
  <c r="F51" i="1"/>
  <c r="J42" i="1"/>
  <c r="H161" i="1"/>
  <c r="J190" i="1"/>
  <c r="F173" i="1"/>
  <c r="J269" i="1"/>
  <c r="J180" i="1"/>
  <c r="D46" i="1"/>
  <c r="J174" i="1"/>
  <c r="J169" i="1"/>
  <c r="J245" i="1"/>
  <c r="J221" i="1"/>
  <c r="J209" i="1"/>
  <c r="J65" i="1"/>
  <c r="J85" i="1"/>
  <c r="J88" i="1"/>
  <c r="J62" i="1"/>
  <c r="J56" i="1" s="1"/>
  <c r="J186" i="1"/>
  <c r="J189" i="1"/>
  <c r="J137" i="1"/>
  <c r="J149" i="1"/>
  <c r="J183" i="1"/>
  <c r="J87" i="1"/>
  <c r="H81" i="1"/>
  <c r="H75" i="1" s="1"/>
  <c r="J132" i="1"/>
  <c r="J134" i="1"/>
  <c r="J136" i="1"/>
  <c r="J144" i="1"/>
  <c r="J146" i="1"/>
  <c r="J148" i="1"/>
  <c r="J202" i="1"/>
  <c r="J200" i="1"/>
  <c r="J198" i="1"/>
  <c r="J166" i="1"/>
  <c r="F52" i="1"/>
  <c r="E49" i="1"/>
  <c r="G52" i="1"/>
  <c r="D263" i="1"/>
  <c r="J263" i="1" s="1"/>
  <c r="J264" i="1"/>
  <c r="D43" i="1"/>
  <c r="J181" i="1"/>
  <c r="D37" i="1"/>
  <c r="J37" i="1" s="1"/>
  <c r="J175" i="1"/>
  <c r="D40" i="1"/>
  <c r="J40" i="1" s="1"/>
  <c r="J178" i="1"/>
  <c r="D75" i="1"/>
  <c r="D39" i="1"/>
  <c r="J39" i="1" s="1"/>
  <c r="J177" i="1"/>
  <c r="D129" i="1"/>
  <c r="J147" i="1"/>
  <c r="J30" i="1"/>
  <c r="J163" i="1"/>
  <c r="J165" i="1"/>
  <c r="J63" i="1"/>
  <c r="J57" i="1" s="1"/>
  <c r="G126" i="1"/>
  <c r="G24" i="1" s="1"/>
  <c r="E128" i="1"/>
  <c r="E26" i="1" s="1"/>
  <c r="E20" i="1" s="1"/>
  <c r="E130" i="1"/>
  <c r="E124" i="1" s="1"/>
  <c r="G130" i="1"/>
  <c r="G124" i="1" s="1"/>
  <c r="J191" i="1"/>
  <c r="E161" i="1"/>
  <c r="J227" i="1"/>
  <c r="H173" i="1"/>
  <c r="D173" i="1"/>
  <c r="J228" i="1"/>
  <c r="H41" i="1"/>
  <c r="D95" i="1"/>
  <c r="H95" i="1"/>
  <c r="E83" i="1"/>
  <c r="H35" i="1"/>
  <c r="E29" i="1"/>
  <c r="E35" i="1"/>
  <c r="F35" i="1"/>
  <c r="J101" i="1"/>
  <c r="J98" i="1"/>
  <c r="J100" i="1"/>
  <c r="G83" i="1"/>
  <c r="F185" i="1"/>
  <c r="H128" i="1"/>
  <c r="H122" i="1" s="1"/>
  <c r="D161" i="1"/>
  <c r="G29" i="1"/>
  <c r="G41" i="1"/>
  <c r="H29" i="1"/>
  <c r="F158" i="1"/>
  <c r="F161" i="1"/>
  <c r="D31" i="1"/>
  <c r="J31" i="1" s="1"/>
  <c r="D167" i="1"/>
  <c r="D79" i="1"/>
  <c r="D83" i="1"/>
  <c r="H79" i="1"/>
  <c r="F82" i="1"/>
  <c r="J82" i="1" s="1"/>
  <c r="F83" i="1"/>
  <c r="H59" i="1"/>
  <c r="F26" i="1"/>
  <c r="E48" i="1"/>
  <c r="H83" i="1"/>
  <c r="E43" i="1"/>
  <c r="D120" i="1"/>
  <c r="J99" i="1"/>
  <c r="E81" i="1"/>
  <c r="G81" i="1"/>
  <c r="G75" i="1" s="1"/>
  <c r="E126" i="1"/>
  <c r="E131" i="1"/>
  <c r="D127" i="1"/>
  <c r="D131" i="1"/>
  <c r="H127" i="1"/>
  <c r="H131" i="1"/>
  <c r="F131" i="1"/>
  <c r="F129" i="1"/>
  <c r="F27" i="1" s="1"/>
  <c r="F126" i="1"/>
  <c r="F24" i="1" s="1"/>
  <c r="F143" i="1"/>
  <c r="E127" i="1"/>
  <c r="E25" i="1" s="1"/>
  <c r="E143" i="1"/>
  <c r="D128" i="1"/>
  <c r="D143" i="1"/>
  <c r="G129" i="1"/>
  <c r="G143" i="1"/>
  <c r="F130" i="1"/>
  <c r="F124" i="1" s="1"/>
  <c r="D185" i="1"/>
  <c r="F49" i="1"/>
  <c r="J97" i="1"/>
  <c r="G80" i="1"/>
  <c r="G26" i="1" s="1"/>
  <c r="H179" i="1"/>
  <c r="F44" i="1"/>
  <c r="F41" i="1" s="1"/>
  <c r="F179" i="1"/>
  <c r="F33" i="1"/>
  <c r="F29" i="1" s="1"/>
  <c r="E46" i="1"/>
  <c r="E95" i="1"/>
  <c r="J96" i="1"/>
  <c r="H123" i="1"/>
  <c r="G167" i="1"/>
  <c r="G179" i="1"/>
  <c r="H28" i="1"/>
  <c r="G59" i="1"/>
  <c r="D44" i="1"/>
  <c r="E156" i="1"/>
  <c r="E155" i="1" s="1"/>
  <c r="D34" i="1"/>
  <c r="J34" i="1" s="1"/>
  <c r="D197" i="1"/>
  <c r="H24" i="1" l="1"/>
  <c r="G35" i="1"/>
  <c r="F25" i="1"/>
  <c r="F19" i="1" s="1"/>
  <c r="J78" i="1"/>
  <c r="J197" i="1"/>
  <c r="G18" i="1"/>
  <c r="H27" i="1"/>
  <c r="H21" i="1" s="1"/>
  <c r="E28" i="1"/>
  <c r="E22" i="1" s="1"/>
  <c r="F155" i="1"/>
  <c r="F77" i="1"/>
  <c r="J158" i="1"/>
  <c r="J179" i="1"/>
  <c r="G25" i="1"/>
  <c r="J128" i="1"/>
  <c r="E24" i="1"/>
  <c r="E18" i="1" s="1"/>
  <c r="J124" i="1"/>
  <c r="J44" i="1"/>
  <c r="J185" i="1"/>
  <c r="J81" i="1"/>
  <c r="J167" i="1"/>
  <c r="D35" i="1"/>
  <c r="J173" i="1"/>
  <c r="E122" i="1"/>
  <c r="J130" i="1"/>
  <c r="D24" i="1"/>
  <c r="J59" i="1"/>
  <c r="D155" i="1"/>
  <c r="J155" i="1" s="1"/>
  <c r="H25" i="1"/>
  <c r="H19" i="1" s="1"/>
  <c r="G120" i="1"/>
  <c r="D28" i="1"/>
  <c r="E51" i="1"/>
  <c r="E27" i="1"/>
  <c r="D27" i="1"/>
  <c r="D25" i="1"/>
  <c r="D123" i="1"/>
  <c r="J129" i="1"/>
  <c r="G27" i="1"/>
  <c r="G21" i="1" s="1"/>
  <c r="J126" i="1"/>
  <c r="J143" i="1"/>
  <c r="J131" i="1"/>
  <c r="J79" i="1"/>
  <c r="J80" i="1"/>
  <c r="J43" i="1"/>
  <c r="G28" i="1"/>
  <c r="F28" i="1"/>
  <c r="F22" i="1" s="1"/>
  <c r="J46" i="1"/>
  <c r="H26" i="1"/>
  <c r="H20" i="1" s="1"/>
  <c r="D26" i="1"/>
  <c r="J127" i="1"/>
  <c r="J83" i="1"/>
  <c r="J161" i="1"/>
  <c r="J33" i="1"/>
  <c r="J156" i="1"/>
  <c r="J95" i="1"/>
  <c r="D53" i="1"/>
  <c r="H22" i="1"/>
  <c r="H52" i="1"/>
  <c r="G123" i="1"/>
  <c r="G125" i="1"/>
  <c r="F50" i="1"/>
  <c r="J50" i="1" s="1"/>
  <c r="F53" i="1"/>
  <c r="F20" i="1"/>
  <c r="D29" i="1"/>
  <c r="J29" i="1" s="1"/>
  <c r="D41" i="1"/>
  <c r="G49" i="1"/>
  <c r="G53" i="1"/>
  <c r="E121" i="1"/>
  <c r="E19" i="1"/>
  <c r="F123" i="1"/>
  <c r="F21" i="1"/>
  <c r="H121" i="1"/>
  <c r="H119" i="1" s="1"/>
  <c r="H125" i="1"/>
  <c r="F76" i="1"/>
  <c r="J76" i="1" s="1"/>
  <c r="D77" i="1"/>
  <c r="D73" i="1"/>
  <c r="G74" i="1"/>
  <c r="J74" i="1" s="1"/>
  <c r="G77" i="1"/>
  <c r="G20" i="1"/>
  <c r="D49" i="1"/>
  <c r="E21" i="1"/>
  <c r="E75" i="1"/>
  <c r="J75" i="1" s="1"/>
  <c r="H48" i="1"/>
  <c r="J48" i="1" s="1"/>
  <c r="H53" i="1"/>
  <c r="H73" i="1"/>
  <c r="H71" i="1" s="1"/>
  <c r="H77" i="1"/>
  <c r="E52" i="1"/>
  <c r="F120" i="1"/>
  <c r="F125" i="1"/>
  <c r="D51" i="1"/>
  <c r="E41" i="1"/>
  <c r="E72" i="1"/>
  <c r="J72" i="1" s="1"/>
  <c r="E77" i="1"/>
  <c r="D52" i="1"/>
  <c r="D122" i="1"/>
  <c r="D125" i="1"/>
  <c r="D121" i="1"/>
  <c r="E120" i="1"/>
  <c r="E125" i="1"/>
  <c r="G51" i="1"/>
  <c r="E53" i="1"/>
  <c r="J35" i="1" l="1"/>
  <c r="G119" i="1"/>
  <c r="J24" i="1"/>
  <c r="J25" i="1"/>
  <c r="D18" i="1"/>
  <c r="E47" i="1"/>
  <c r="J52" i="1"/>
  <c r="J49" i="1"/>
  <c r="J26" i="1"/>
  <c r="J125" i="1"/>
  <c r="J122" i="1"/>
  <c r="E119" i="1"/>
  <c r="J53" i="1"/>
  <c r="J51" i="1"/>
  <c r="J27" i="1"/>
  <c r="J28" i="1"/>
  <c r="G22" i="1"/>
  <c r="J77" i="1"/>
  <c r="J121" i="1"/>
  <c r="F119" i="1"/>
  <c r="J73" i="1"/>
  <c r="J41" i="1"/>
  <c r="J120" i="1"/>
  <c r="J123" i="1"/>
  <c r="D23" i="1"/>
  <c r="F47" i="1"/>
  <c r="D119" i="1"/>
  <c r="D71" i="1"/>
  <c r="D21" i="1"/>
  <c r="J21" i="1" s="1"/>
  <c r="H47" i="1"/>
  <c r="D19" i="1"/>
  <c r="G23" i="1"/>
  <c r="G19" i="1"/>
  <c r="G17" i="1" s="1"/>
  <c r="D22" i="1"/>
  <c r="F71" i="1"/>
  <c r="F23" i="1"/>
  <c r="F18" i="1"/>
  <c r="F17" i="1" s="1"/>
  <c r="D47" i="1"/>
  <c r="G71" i="1"/>
  <c r="E17" i="1"/>
  <c r="E71" i="1"/>
  <c r="D20" i="1"/>
  <c r="J20" i="1" s="1"/>
  <c r="H18" i="1"/>
  <c r="H17" i="1" s="1"/>
  <c r="H23" i="1"/>
  <c r="G47" i="1"/>
  <c r="E23" i="1"/>
  <c r="J119" i="1" l="1"/>
  <c r="J47" i="1"/>
  <c r="J22" i="1"/>
  <c r="J23" i="1"/>
  <c r="J71" i="1"/>
  <c r="J18" i="1"/>
  <c r="J19" i="1"/>
  <c r="D17" i="1"/>
  <c r="J17" i="1" s="1"/>
</calcChain>
</file>

<file path=xl/sharedStrings.xml><?xml version="1.0" encoding="utf-8"?>
<sst xmlns="http://schemas.openxmlformats.org/spreadsheetml/2006/main" count="339" uniqueCount="56">
  <si>
    <t>Всего</t>
  </si>
  <si>
    <t>Всего, в том числе:</t>
  </si>
  <si>
    <t>МБ</t>
  </si>
  <si>
    <t>ОБ</t>
  </si>
  <si>
    <t>ФБ</t>
  </si>
  <si>
    <t>МБСП</t>
  </si>
  <si>
    <t>ИИ</t>
  </si>
  <si>
    <t>Администрация Тулунского муниципального района</t>
  </si>
  <si>
    <t>Ответственный исполнитель, соисполнители, участники</t>
  </si>
  <si>
    <t>Источники финансирования</t>
  </si>
  <si>
    <t>Наименование программы, подпрограммы, основного мероприятия, мероприятия</t>
  </si>
  <si>
    <t>Расходы (тыс. руб.), годы</t>
  </si>
  <si>
    <t xml:space="preserve">к муниципальной программе </t>
  </si>
  <si>
    <t>"Экономическое развитие</t>
  </si>
  <si>
    <t>Тулунского муниципального района"</t>
  </si>
  <si>
    <t>Местный бюджет (далее – МБ)</t>
  </si>
  <si>
    <t>Комитет по финансам администрации Тулунского муниципального района</t>
  </si>
  <si>
    <t>Средства, планируемые к привлечению из областного бюджета (далее – ОБ)</t>
  </si>
  <si>
    <t>Средства, планируемые к привлечению из федерального бюджета (далее – ФБ)</t>
  </si>
  <si>
    <t>Бюджеты сельских поселений Тулунского муниципального района (далее - МБСП)</t>
  </si>
  <si>
    <t>Иные источники (далее – ИИ)</t>
  </si>
  <si>
    <r>
      <t>1.1. Основное мероприятие</t>
    </r>
    <r>
      <rPr>
        <sz val="12"/>
        <color indexed="8"/>
        <rFont val="Times New Roman"/>
        <family val="1"/>
        <charset val="204"/>
      </rPr>
      <t xml:space="preserve"> "Формирование благоприятной внешней среды развития малого и среднего предпринимательства»</t>
    </r>
  </si>
  <si>
    <t>Комитет по образованию администрации Тулунского муниципального района</t>
  </si>
  <si>
    <t>Комитет по культуре, молодежной политике и спорту администрации Тулунского муниципального района</t>
  </si>
  <si>
    <t>Комитет по  образованию администрации Тулунского муниципального района</t>
  </si>
  <si>
    <t>Комитет по культуре администрации, молодежной политике и спорту администрации Тулунского муниципального района</t>
  </si>
  <si>
    <t>Комитет по экономике и развитию предпринимательства администрации Тулунского муниципального района</t>
  </si>
  <si>
    <t>на 2017-2022 годы</t>
  </si>
  <si>
    <t>ПРОГНОЗНАЯ (СПРАВОЧНАЯ) ОЦЕНКА РЕСУРСНОГО ОБЕСПЕЧЕНИЯ РЕАЛИЗАЦИИ МУНИЦИПАЛЬНОЙ ПРОГРАММЫ "ЭКОНОМИЧЕСКОЕ РАЗВИТИЕ ТУЛУНСКОГО МУНИЦИПАЛЬНОГО РАЙОНА" НА 2017-2022 ГОДЫ ЗА СЧЕТ ВСЕХ ИСТОЧНИКОВ ФИНАНСИРВАНИЯ</t>
  </si>
  <si>
    <r>
      <t>2.1. Основное мероприятие</t>
    </r>
    <r>
      <rPr>
        <sz val="12"/>
        <color indexed="8"/>
        <rFont val="Times New Roman"/>
        <family val="1"/>
        <charset val="204"/>
      </rPr>
      <t xml:space="preserve"> "Выплата подъемных врачам (фельдшерам)"</t>
    </r>
  </si>
  <si>
    <r>
      <t>2.2. Основное мероприятие</t>
    </r>
    <r>
      <rPr>
        <sz val="12"/>
        <color indexed="8"/>
        <rFont val="Times New Roman"/>
        <family val="1"/>
        <charset val="204"/>
      </rPr>
      <t xml:space="preserve"> "Частичная компенсация стоимости аренды жилья"</t>
    </r>
  </si>
  <si>
    <r>
      <t>3.1. Основное мероприятие</t>
    </r>
    <r>
      <rPr>
        <sz val="12"/>
        <color indexed="8"/>
        <rFont val="Times New Roman"/>
        <family val="1"/>
        <charset val="204"/>
      </rPr>
      <t xml:space="preserve"> «Улучшение условий и охраны труда в Тулунском муниципальном районе»</t>
    </r>
  </si>
  <si>
    <r>
      <rPr>
        <u/>
        <sz val="12"/>
        <color indexed="8"/>
        <rFont val="Times New Roman"/>
        <family val="1"/>
        <charset val="204"/>
      </rPr>
      <t>3.2. Основное мероприятие</t>
    </r>
    <r>
      <rPr>
        <sz val="12"/>
        <color indexed="8"/>
        <rFont val="Times New Roman"/>
        <family val="1"/>
        <charset val="204"/>
      </rPr>
      <t xml:space="preserve"> "Реализация превентивных мер, направленных на улучшение условий труда, снижение уровня производственного травматизма и профессиональной заболеваемости"</t>
    </r>
  </si>
  <si>
    <r>
      <t xml:space="preserve">4.1.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"Обеспечение деятельности мэра Тулунского мунципального района и администрации Тулунского муниципального района"</t>
    </r>
  </si>
  <si>
    <r>
      <t xml:space="preserve">4.2.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"Пенсионное обеспечение граждан, замещавших должности мэра Тулунского муниципального района и муниципальных служащих органов местного самоуправления Тулунского муниципального района"</t>
    </r>
  </si>
  <si>
    <r>
      <t xml:space="preserve">4.3.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"Совершенствование системы учета муниципальной собственности Тулунского муниципального района, проведение оценки и обеспечение имущественных интересов Тулунского муниципального района"</t>
    </r>
  </si>
  <si>
    <r>
      <t xml:space="preserve">4.4.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"Информационное освещение деятельности органов местного самоуправления Тулунского муниципального района"</t>
    </r>
  </si>
  <si>
    <r>
      <t xml:space="preserve">4.5.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"Повышение квалификации муниципальных служащих"</t>
    </r>
  </si>
  <si>
    <t>Подпрограмма 4 "Обеспечение деятельности мэра Тулунского муниципального района и Администрации Тулунского муниципального района" на 2017-2022 годы</t>
  </si>
  <si>
    <t>Подпрограмма 3 "Улучшение условий и охраны труда  в Тулунском муниципальном районе" на 2017-2022 годы</t>
  </si>
  <si>
    <t>Подпрограмма 2 "Создание условий для оказания медицинской помощи населению на территории Тулунского муниципального района" на 2017-2022 годы</t>
  </si>
  <si>
    <t>Подпрограмма 1 "Поддержка и развитие малого и среднего предпринимательства в Тулунском муниципальном районе" на 2017-2022 годы</t>
  </si>
  <si>
    <t>Муниципальная программа «Экономическое развитие Тулунского муниципального района» на 2017-2022 годы</t>
  </si>
  <si>
    <t>2017г.</t>
  </si>
  <si>
    <t>2018г.</t>
  </si>
  <si>
    <t>2019г.</t>
  </si>
  <si>
    <t>2020г.</t>
  </si>
  <si>
    <t>2021г.</t>
  </si>
  <si>
    <t>2022г.</t>
  </si>
  <si>
    <t xml:space="preserve">                                    к постановлению Администрации</t>
  </si>
  <si>
    <t xml:space="preserve">                            Тулунского муниципального района</t>
  </si>
  <si>
    <t xml:space="preserve"> Приложение № 2</t>
  </si>
  <si>
    <t xml:space="preserve"> "Приложение № 8 </t>
  </si>
  <si>
    <r>
      <t>2.3. Основное мероприятие</t>
    </r>
    <r>
      <rPr>
        <sz val="12"/>
        <color indexed="8"/>
        <rFont val="Times New Roman"/>
        <family val="1"/>
        <charset val="204"/>
      </rPr>
      <t xml:space="preserve"> "Приобретение (строительство) жилья для молодых специалистов (врачей, фельдшеров), поступивших на работу в структурные подразделения ОГБУЗ «Тулунская городская больница», расположенные на территории Тулунского муниципального района."</t>
    </r>
  </si>
  <si>
    <r>
      <t xml:space="preserve">4.6. </t>
    </r>
    <r>
      <rPr>
        <u/>
        <sz val="12"/>
        <color indexed="8"/>
        <rFont val="Times New Roman"/>
        <family val="1"/>
        <charset val="204"/>
      </rPr>
      <t>Основное мероприятие</t>
    </r>
    <r>
      <rPr>
        <sz val="12"/>
        <color indexed="8"/>
        <rFont val="Times New Roman"/>
        <family val="1"/>
        <charset val="204"/>
      </rPr>
      <t xml:space="preserve"> "Капитальный ремонт здания Администрации Тулунского муниципального района, расположенного по адресу: г. Тулун, ул. Ленина, 75"</t>
    </r>
  </si>
  <si>
    <t>от 29 июня 2020 г. №  85-пг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</si>
</sst>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3" xfId="0" applyBorder="1"/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4" fillId="0" borderId="2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0" fillId="0" borderId="4" xfId="0" applyBorder="1" applyAlignment="1"/>
    <xf numFmtId="0" fontId="0" fillId="0" borderId="3" xfId="0" applyBorder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5"/>
  <sheetViews>
    <sheetView showGridLines="0" tabSelected="1" view="pageBreakPreview" topLeftCell="A5" zoomScale="75" zoomScaleNormal="90" zoomScaleSheetLayoutView="75" workbookViewId="0">
      <selection activeCell="A14" sqref="A14:J274"/>
    </sheetView>
  </sheetViews>
  <sheetFormatPr defaultRowHeight="14.4" x14ac:dyDescent="0.3"/>
  <cols>
    <col min="1" max="1" width="41.88671875" style="1" customWidth="1"/>
    <col min="2" max="2" width="30.6640625" style="1" customWidth="1"/>
    <col min="3" max="3" width="28" style="1" customWidth="1"/>
    <col min="4" max="4" width="12.88671875" style="1" customWidth="1"/>
    <col min="5" max="6" width="12.44140625" style="1" customWidth="1"/>
    <col min="7" max="7" width="12" style="1" customWidth="1"/>
    <col min="8" max="9" width="11.6640625" style="1" customWidth="1"/>
    <col min="10" max="10" width="12.88671875" style="1" customWidth="1"/>
    <col min="12" max="12" width="10.33203125" bestFit="1" customWidth="1"/>
  </cols>
  <sheetData>
    <row r="1" spans="1:10" ht="18" customHeight="1" x14ac:dyDescent="0.35">
      <c r="A1" s="2"/>
      <c r="B1" s="2"/>
      <c r="C1" s="2"/>
      <c r="D1" s="5"/>
      <c r="E1" s="44" t="s">
        <v>51</v>
      </c>
      <c r="F1" s="67"/>
      <c r="G1" s="67"/>
      <c r="H1" s="67"/>
      <c r="I1" s="67"/>
      <c r="J1" s="67"/>
    </row>
    <row r="2" spans="1:10" ht="18" customHeight="1" x14ac:dyDescent="0.35">
      <c r="A2" s="2"/>
      <c r="B2" s="2"/>
      <c r="C2" s="2"/>
      <c r="D2" s="17"/>
      <c r="E2" s="47" t="s">
        <v>49</v>
      </c>
      <c r="F2" s="47"/>
      <c r="G2" s="47"/>
      <c r="H2" s="47"/>
      <c r="I2" s="47"/>
      <c r="J2" s="47"/>
    </row>
    <row r="3" spans="1:10" ht="18" customHeight="1" x14ac:dyDescent="0.35">
      <c r="A3" s="2"/>
      <c r="B3" s="2"/>
      <c r="C3" s="2"/>
      <c r="D3" s="17"/>
      <c r="E3" s="46" t="s">
        <v>50</v>
      </c>
      <c r="F3" s="68"/>
      <c r="G3" s="68"/>
      <c r="H3" s="68"/>
      <c r="I3" s="68"/>
      <c r="J3" s="68"/>
    </row>
    <row r="4" spans="1:10" ht="18" customHeight="1" x14ac:dyDescent="0.35">
      <c r="A4" s="2"/>
      <c r="B4" s="2"/>
      <c r="C4" s="2"/>
      <c r="D4" s="17"/>
      <c r="E4" s="46" t="s">
        <v>55</v>
      </c>
      <c r="F4" s="46"/>
      <c r="G4" s="46"/>
      <c r="H4" s="46"/>
      <c r="I4" s="46"/>
      <c r="J4" s="68"/>
    </row>
    <row r="5" spans="1:10" ht="18" customHeight="1" x14ac:dyDescent="0.35">
      <c r="A5" s="2"/>
      <c r="B5" s="2"/>
      <c r="C5" s="2"/>
      <c r="D5" s="17"/>
      <c r="E5" s="15"/>
      <c r="F5" s="16"/>
      <c r="G5" s="16"/>
      <c r="H5" s="16"/>
      <c r="I5" s="16"/>
      <c r="J5" s="16"/>
    </row>
    <row r="6" spans="1:10" ht="18" customHeight="1" x14ac:dyDescent="0.35">
      <c r="A6" s="2"/>
      <c r="B6" s="2"/>
      <c r="C6" s="2"/>
      <c r="D6" s="17"/>
      <c r="E6" s="44" t="s">
        <v>52</v>
      </c>
      <c r="F6" s="67"/>
      <c r="G6" s="67"/>
      <c r="H6" s="67"/>
      <c r="I6" s="67"/>
      <c r="J6" s="67"/>
    </row>
    <row r="7" spans="1:10" ht="18" customHeight="1" x14ac:dyDescent="0.35">
      <c r="A7" s="2"/>
      <c r="B7" s="2"/>
      <c r="C7" s="2"/>
      <c r="D7" s="5"/>
      <c r="E7" s="44" t="s">
        <v>12</v>
      </c>
      <c r="F7" s="45"/>
      <c r="G7" s="45"/>
      <c r="H7" s="45"/>
      <c r="I7" s="45"/>
      <c r="J7" s="45"/>
    </row>
    <row r="8" spans="1:10" ht="18" customHeight="1" x14ac:dyDescent="0.35">
      <c r="A8" s="2"/>
      <c r="B8" s="2"/>
      <c r="C8" s="2"/>
      <c r="D8" s="5"/>
      <c r="E8" s="46" t="s">
        <v>13</v>
      </c>
      <c r="F8" s="46"/>
      <c r="G8" s="46"/>
      <c r="H8" s="46"/>
      <c r="I8" s="46"/>
      <c r="J8" s="46"/>
    </row>
    <row r="9" spans="1:10" ht="18" customHeight="1" x14ac:dyDescent="0.35">
      <c r="A9" s="2"/>
      <c r="B9" s="2"/>
      <c r="C9" s="2"/>
      <c r="D9" s="5"/>
      <c r="E9" s="46" t="s">
        <v>14</v>
      </c>
      <c r="F9" s="46"/>
      <c r="G9" s="46"/>
      <c r="H9" s="46"/>
      <c r="I9" s="46"/>
      <c r="J9" s="46"/>
    </row>
    <row r="10" spans="1:10" ht="18" x14ac:dyDescent="0.35">
      <c r="A10" s="2"/>
      <c r="B10" s="2"/>
      <c r="C10" s="2"/>
      <c r="D10" s="5"/>
      <c r="E10" s="46" t="s">
        <v>27</v>
      </c>
      <c r="F10" s="46"/>
      <c r="G10" s="46"/>
      <c r="H10" s="46"/>
      <c r="I10" s="46"/>
      <c r="J10" s="46"/>
    </row>
    <row r="11" spans="1:10" ht="18" x14ac:dyDescent="0.35">
      <c r="A11" s="2"/>
      <c r="B11" s="2"/>
      <c r="C11" s="2"/>
      <c r="D11" s="5"/>
      <c r="E11" s="5"/>
      <c r="F11" s="5"/>
      <c r="G11" s="5"/>
      <c r="H11" s="5"/>
      <c r="I11" s="14"/>
      <c r="J11" s="5"/>
    </row>
    <row r="12" spans="1:10" ht="43.5" customHeight="1" x14ac:dyDescent="0.3">
      <c r="A12" s="47" t="s">
        <v>28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0" ht="18" x14ac:dyDescent="0.35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24" customHeight="1" x14ac:dyDescent="0.3">
      <c r="A14" s="35" t="s">
        <v>10</v>
      </c>
      <c r="B14" s="35" t="s">
        <v>8</v>
      </c>
      <c r="C14" s="35" t="s">
        <v>9</v>
      </c>
      <c r="D14" s="59" t="s">
        <v>11</v>
      </c>
      <c r="E14" s="60"/>
      <c r="F14" s="60"/>
      <c r="G14" s="60"/>
      <c r="H14" s="60"/>
      <c r="I14" s="60"/>
      <c r="J14" s="61"/>
    </row>
    <row r="15" spans="1:10" ht="31.5" customHeight="1" x14ac:dyDescent="0.3">
      <c r="A15" s="36"/>
      <c r="B15" s="36"/>
      <c r="C15" s="36"/>
      <c r="D15" s="12" t="s">
        <v>43</v>
      </c>
      <c r="E15" s="12" t="s">
        <v>44</v>
      </c>
      <c r="F15" s="12" t="s">
        <v>45</v>
      </c>
      <c r="G15" s="12" t="s">
        <v>46</v>
      </c>
      <c r="H15" s="12" t="s">
        <v>47</v>
      </c>
      <c r="I15" s="12" t="s">
        <v>48</v>
      </c>
      <c r="J15" s="12" t="s">
        <v>0</v>
      </c>
    </row>
    <row r="16" spans="1:10" ht="15.6" x14ac:dyDescent="0.3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12">
        <v>9</v>
      </c>
      <c r="J16" s="12">
        <v>10</v>
      </c>
    </row>
    <row r="17" spans="1:12" ht="15.6" x14ac:dyDescent="0.3">
      <c r="A17" s="62" t="s">
        <v>42</v>
      </c>
      <c r="B17" s="43" t="s">
        <v>1</v>
      </c>
      <c r="C17" s="11" t="s">
        <v>0</v>
      </c>
      <c r="D17" s="6">
        <f t="shared" ref="D17:I17" si="0">SUM(D18:D22)</f>
        <v>74493.425000000003</v>
      </c>
      <c r="E17" s="6">
        <f t="shared" si="0"/>
        <v>81050.900000000009</v>
      </c>
      <c r="F17" s="6">
        <f t="shared" si="0"/>
        <v>84200.8</v>
      </c>
      <c r="G17" s="6">
        <f t="shared" si="0"/>
        <v>105271.352</v>
      </c>
      <c r="H17" s="6">
        <f t="shared" si="0"/>
        <v>76410.551999999996</v>
      </c>
      <c r="I17" s="6">
        <f t="shared" si="0"/>
        <v>77938.552000000011</v>
      </c>
      <c r="J17" s="6">
        <f t="shared" ref="J17:J19" si="1">SUM(D17:I17)</f>
        <v>499365.58100000001</v>
      </c>
      <c r="L17" s="13"/>
    </row>
    <row r="18" spans="1:12" ht="31.2" x14ac:dyDescent="0.3">
      <c r="A18" s="63"/>
      <c r="B18" s="49"/>
      <c r="C18" s="11" t="s">
        <v>15</v>
      </c>
      <c r="D18" s="6">
        <f t="shared" ref="D18:H22" si="2">D24+D30+D36+D42</f>
        <v>58440.625000000007</v>
      </c>
      <c r="E18" s="6">
        <f t="shared" si="2"/>
        <v>69879.700000000012</v>
      </c>
      <c r="F18" s="6">
        <f t="shared" si="2"/>
        <v>63903.6</v>
      </c>
      <c r="G18" s="6">
        <f t="shared" si="2"/>
        <v>51664.152000000009</v>
      </c>
      <c r="H18" s="6">
        <f t="shared" si="2"/>
        <v>43912.052000000003</v>
      </c>
      <c r="I18" s="6">
        <f t="shared" ref="I18" si="3">I24+I30+I36+I42</f>
        <v>45749.352000000006</v>
      </c>
      <c r="J18" s="6">
        <f t="shared" si="1"/>
        <v>333549.48100000003</v>
      </c>
    </row>
    <row r="19" spans="1:12" ht="62.4" x14ac:dyDescent="0.3">
      <c r="A19" s="63"/>
      <c r="B19" s="49"/>
      <c r="C19" s="11" t="s">
        <v>17</v>
      </c>
      <c r="D19" s="6">
        <f t="shared" si="2"/>
        <v>10392.6</v>
      </c>
      <c r="E19" s="6">
        <f t="shared" si="2"/>
        <v>7195.7</v>
      </c>
      <c r="F19" s="6">
        <f t="shared" si="2"/>
        <v>16290.9</v>
      </c>
      <c r="G19" s="6">
        <f t="shared" si="2"/>
        <v>49210.5</v>
      </c>
      <c r="H19" s="6">
        <f t="shared" si="2"/>
        <v>28454.5</v>
      </c>
      <c r="I19" s="6">
        <f t="shared" ref="I19" si="4">I25+I31+I37+I43</f>
        <v>28131.200000000001</v>
      </c>
      <c r="J19" s="6">
        <f t="shared" si="1"/>
        <v>139675.4</v>
      </c>
    </row>
    <row r="20" spans="1:12" ht="62.4" x14ac:dyDescent="0.3">
      <c r="A20" s="63"/>
      <c r="B20" s="49"/>
      <c r="C20" s="11" t="s">
        <v>18</v>
      </c>
      <c r="D20" s="6">
        <f t="shared" si="2"/>
        <v>0</v>
      </c>
      <c r="E20" s="6">
        <f t="shared" si="2"/>
        <v>75.5</v>
      </c>
      <c r="F20" s="6">
        <f t="shared" si="2"/>
        <v>6.3</v>
      </c>
      <c r="G20" s="6">
        <f t="shared" si="2"/>
        <v>396.7</v>
      </c>
      <c r="H20" s="6">
        <f t="shared" si="2"/>
        <v>44</v>
      </c>
      <c r="I20" s="6">
        <f t="shared" ref="I20" si="5">I26+I32+I38+I44</f>
        <v>58</v>
      </c>
      <c r="J20" s="6">
        <f t="shared" ref="J20:J38" si="6">SUM(D20:I20)</f>
        <v>580.5</v>
      </c>
    </row>
    <row r="21" spans="1:12" ht="62.4" x14ac:dyDescent="0.3">
      <c r="A21" s="63"/>
      <c r="B21" s="49"/>
      <c r="C21" s="11" t="s">
        <v>19</v>
      </c>
      <c r="D21" s="6">
        <f t="shared" si="2"/>
        <v>0</v>
      </c>
      <c r="E21" s="6">
        <f t="shared" si="2"/>
        <v>0</v>
      </c>
      <c r="F21" s="6">
        <f t="shared" si="2"/>
        <v>0</v>
      </c>
      <c r="G21" s="6">
        <f t="shared" si="2"/>
        <v>0</v>
      </c>
      <c r="H21" s="6">
        <f t="shared" si="2"/>
        <v>0</v>
      </c>
      <c r="I21" s="6">
        <f t="shared" ref="I21" si="7">I27+I33+I39+I45</f>
        <v>0</v>
      </c>
      <c r="J21" s="6">
        <f t="shared" si="6"/>
        <v>0</v>
      </c>
    </row>
    <row r="22" spans="1:12" ht="31.2" x14ac:dyDescent="0.3">
      <c r="A22" s="63"/>
      <c r="B22" s="50"/>
      <c r="C22" s="11" t="s">
        <v>20</v>
      </c>
      <c r="D22" s="6">
        <f t="shared" si="2"/>
        <v>5660.2</v>
      </c>
      <c r="E22" s="6">
        <f t="shared" si="2"/>
        <v>3900</v>
      </c>
      <c r="F22" s="6">
        <f t="shared" si="2"/>
        <v>4000</v>
      </c>
      <c r="G22" s="6">
        <f t="shared" si="2"/>
        <v>4000</v>
      </c>
      <c r="H22" s="6">
        <f t="shared" si="2"/>
        <v>4000</v>
      </c>
      <c r="I22" s="6">
        <f t="shared" ref="I22" si="8">I28+I34+I40+I46</f>
        <v>4000</v>
      </c>
      <c r="J22" s="6">
        <f t="shared" si="6"/>
        <v>25560.2</v>
      </c>
    </row>
    <row r="23" spans="1:12" ht="15.6" x14ac:dyDescent="0.3">
      <c r="A23" s="63"/>
      <c r="B23" s="43" t="s">
        <v>7</v>
      </c>
      <c r="C23" s="11" t="s">
        <v>0</v>
      </c>
      <c r="D23" s="6">
        <f t="shared" ref="D23:I23" si="9">SUM(D24:D28)</f>
        <v>72450.525000000009</v>
      </c>
      <c r="E23" s="6">
        <f t="shared" si="9"/>
        <v>78965.900000000009</v>
      </c>
      <c r="F23" s="6">
        <f t="shared" si="9"/>
        <v>82068.600000000006</v>
      </c>
      <c r="G23" s="6">
        <f t="shared" si="9"/>
        <v>102632</v>
      </c>
      <c r="H23" s="6">
        <f t="shared" si="9"/>
        <v>73771.199999999997</v>
      </c>
      <c r="I23" s="6">
        <f t="shared" si="9"/>
        <v>75299.199999999997</v>
      </c>
      <c r="J23" s="6">
        <f t="shared" si="6"/>
        <v>485187.42500000005</v>
      </c>
    </row>
    <row r="24" spans="1:12" ht="15.6" x14ac:dyDescent="0.3">
      <c r="A24" s="63"/>
      <c r="B24" s="49"/>
      <c r="C24" s="11" t="s">
        <v>2</v>
      </c>
      <c r="D24" s="6">
        <f t="shared" ref="D24:I28" si="10">D54+D78+D126+D162</f>
        <v>56397.725000000006</v>
      </c>
      <c r="E24" s="6">
        <f t="shared" si="10"/>
        <v>67794.700000000012</v>
      </c>
      <c r="F24" s="6">
        <f t="shared" si="10"/>
        <v>61771.4</v>
      </c>
      <c r="G24" s="6">
        <f t="shared" si="10"/>
        <v>49024.800000000003</v>
      </c>
      <c r="H24" s="6">
        <f t="shared" si="10"/>
        <v>41272.699999999997</v>
      </c>
      <c r="I24" s="6">
        <f t="shared" si="10"/>
        <v>43110</v>
      </c>
      <c r="J24" s="6">
        <f t="shared" si="6"/>
        <v>319371.32500000001</v>
      </c>
    </row>
    <row r="25" spans="1:12" ht="15.6" x14ac:dyDescent="0.3">
      <c r="A25" s="63"/>
      <c r="B25" s="49"/>
      <c r="C25" s="11" t="s">
        <v>3</v>
      </c>
      <c r="D25" s="6">
        <f t="shared" si="10"/>
        <v>10392.6</v>
      </c>
      <c r="E25" s="6">
        <f t="shared" si="10"/>
        <v>7195.7</v>
      </c>
      <c r="F25" s="6">
        <f t="shared" si="10"/>
        <v>16290.9</v>
      </c>
      <c r="G25" s="6">
        <f t="shared" si="10"/>
        <v>49210.5</v>
      </c>
      <c r="H25" s="6">
        <f t="shared" si="10"/>
        <v>28454.5</v>
      </c>
      <c r="I25" s="6">
        <f t="shared" si="10"/>
        <v>28131.200000000001</v>
      </c>
      <c r="J25" s="6">
        <f t="shared" si="6"/>
        <v>139675.4</v>
      </c>
    </row>
    <row r="26" spans="1:12" ht="15.6" x14ac:dyDescent="0.3">
      <c r="A26" s="63"/>
      <c r="B26" s="49"/>
      <c r="C26" s="11" t="s">
        <v>4</v>
      </c>
      <c r="D26" s="6">
        <f t="shared" si="10"/>
        <v>0</v>
      </c>
      <c r="E26" s="6">
        <f t="shared" si="10"/>
        <v>75.5</v>
      </c>
      <c r="F26" s="6">
        <f t="shared" si="10"/>
        <v>6.3</v>
      </c>
      <c r="G26" s="6">
        <f t="shared" si="10"/>
        <v>396.7</v>
      </c>
      <c r="H26" s="6">
        <f t="shared" si="10"/>
        <v>44</v>
      </c>
      <c r="I26" s="6">
        <f t="shared" si="10"/>
        <v>58</v>
      </c>
      <c r="J26" s="6">
        <f t="shared" si="6"/>
        <v>580.5</v>
      </c>
    </row>
    <row r="27" spans="1:12" ht="15.6" x14ac:dyDescent="0.3">
      <c r="A27" s="63"/>
      <c r="B27" s="49"/>
      <c r="C27" s="11" t="s">
        <v>5</v>
      </c>
      <c r="D27" s="6">
        <f t="shared" si="10"/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6">
        <f t="shared" si="6"/>
        <v>0</v>
      </c>
    </row>
    <row r="28" spans="1:12" ht="15.6" x14ac:dyDescent="0.3">
      <c r="A28" s="63"/>
      <c r="B28" s="50"/>
      <c r="C28" s="11" t="s">
        <v>6</v>
      </c>
      <c r="D28" s="6">
        <f t="shared" si="10"/>
        <v>5660.2</v>
      </c>
      <c r="E28" s="6">
        <f t="shared" si="10"/>
        <v>3900</v>
      </c>
      <c r="F28" s="6">
        <f t="shared" si="10"/>
        <v>4000</v>
      </c>
      <c r="G28" s="6">
        <f t="shared" si="10"/>
        <v>4000</v>
      </c>
      <c r="H28" s="6">
        <f t="shared" si="10"/>
        <v>4000</v>
      </c>
      <c r="I28" s="6">
        <f t="shared" si="10"/>
        <v>4000</v>
      </c>
      <c r="J28" s="6">
        <f t="shared" si="6"/>
        <v>25560.2</v>
      </c>
    </row>
    <row r="29" spans="1:12" ht="15.6" x14ac:dyDescent="0.3">
      <c r="A29" s="63"/>
      <c r="B29" s="43" t="s">
        <v>16</v>
      </c>
      <c r="C29" s="11" t="s">
        <v>0</v>
      </c>
      <c r="D29" s="6">
        <f t="shared" ref="D29:I29" si="11">SUM(D30:D34)</f>
        <v>483</v>
      </c>
      <c r="E29" s="6">
        <f t="shared" si="11"/>
        <v>490.6</v>
      </c>
      <c r="F29" s="6">
        <f t="shared" si="11"/>
        <v>501.7</v>
      </c>
      <c r="G29" s="6">
        <f t="shared" si="11"/>
        <v>833.5</v>
      </c>
      <c r="H29" s="6">
        <f t="shared" si="11"/>
        <v>833.5</v>
      </c>
      <c r="I29" s="6">
        <f t="shared" si="11"/>
        <v>833.5</v>
      </c>
      <c r="J29" s="6">
        <f t="shared" si="6"/>
        <v>3975.8</v>
      </c>
    </row>
    <row r="30" spans="1:12" ht="15.6" x14ac:dyDescent="0.3">
      <c r="A30" s="63"/>
      <c r="B30" s="65"/>
      <c r="C30" s="11" t="s">
        <v>2</v>
      </c>
      <c r="D30" s="8">
        <f t="shared" ref="D30:H31" si="12">D168</f>
        <v>483</v>
      </c>
      <c r="E30" s="8">
        <f t="shared" si="12"/>
        <v>490.6</v>
      </c>
      <c r="F30" s="8">
        <f t="shared" si="12"/>
        <v>501.7</v>
      </c>
      <c r="G30" s="8">
        <f t="shared" si="12"/>
        <v>833.5</v>
      </c>
      <c r="H30" s="8">
        <f t="shared" si="12"/>
        <v>833.5</v>
      </c>
      <c r="I30" s="8">
        <f t="shared" ref="I30" si="13">I168</f>
        <v>833.5</v>
      </c>
      <c r="J30" s="6">
        <f t="shared" si="6"/>
        <v>3975.8</v>
      </c>
    </row>
    <row r="31" spans="1:12" ht="15.6" x14ac:dyDescent="0.3">
      <c r="A31" s="63"/>
      <c r="B31" s="65"/>
      <c r="C31" s="11" t="s">
        <v>3</v>
      </c>
      <c r="D31" s="8">
        <f t="shared" si="12"/>
        <v>0</v>
      </c>
      <c r="E31" s="8">
        <f t="shared" si="12"/>
        <v>0</v>
      </c>
      <c r="F31" s="8">
        <f t="shared" si="12"/>
        <v>0</v>
      </c>
      <c r="G31" s="8">
        <f t="shared" si="12"/>
        <v>0</v>
      </c>
      <c r="H31" s="8">
        <f t="shared" si="12"/>
        <v>0</v>
      </c>
      <c r="I31" s="8">
        <f t="shared" ref="I31" si="14">I169</f>
        <v>0</v>
      </c>
      <c r="J31" s="6">
        <f t="shared" si="6"/>
        <v>0</v>
      </c>
    </row>
    <row r="32" spans="1:12" ht="15.6" x14ac:dyDescent="0.3">
      <c r="A32" s="63"/>
      <c r="B32" s="65"/>
      <c r="C32" s="11" t="s">
        <v>4</v>
      </c>
      <c r="D32" s="8">
        <f t="shared" ref="D32:H33" si="15">D170</f>
        <v>0</v>
      </c>
      <c r="E32" s="8">
        <f t="shared" si="15"/>
        <v>0</v>
      </c>
      <c r="F32" s="8">
        <f t="shared" si="15"/>
        <v>0</v>
      </c>
      <c r="G32" s="8">
        <f t="shared" si="15"/>
        <v>0</v>
      </c>
      <c r="H32" s="8">
        <f t="shared" si="15"/>
        <v>0</v>
      </c>
      <c r="I32" s="8">
        <f t="shared" ref="I32" si="16">I170</f>
        <v>0</v>
      </c>
      <c r="J32" s="6">
        <f t="shared" si="6"/>
        <v>0</v>
      </c>
    </row>
    <row r="33" spans="1:10" ht="15.6" x14ac:dyDescent="0.3">
      <c r="A33" s="63"/>
      <c r="B33" s="65"/>
      <c r="C33" s="11" t="s">
        <v>5</v>
      </c>
      <c r="D33" s="8">
        <f t="shared" si="15"/>
        <v>0</v>
      </c>
      <c r="E33" s="8">
        <f t="shared" si="15"/>
        <v>0</v>
      </c>
      <c r="F33" s="8">
        <f t="shared" si="15"/>
        <v>0</v>
      </c>
      <c r="G33" s="8">
        <f t="shared" si="15"/>
        <v>0</v>
      </c>
      <c r="H33" s="8">
        <f t="shared" si="15"/>
        <v>0</v>
      </c>
      <c r="I33" s="8">
        <f t="shared" ref="I33" si="17">I171</f>
        <v>0</v>
      </c>
      <c r="J33" s="6">
        <f t="shared" si="6"/>
        <v>0</v>
      </c>
    </row>
    <row r="34" spans="1:10" ht="15.6" x14ac:dyDescent="0.3">
      <c r="A34" s="63"/>
      <c r="B34" s="66"/>
      <c r="C34" s="11" t="s">
        <v>6</v>
      </c>
      <c r="D34" s="8">
        <f t="shared" ref="D34:I34" si="18">D172</f>
        <v>0</v>
      </c>
      <c r="E34" s="8">
        <f t="shared" si="18"/>
        <v>0</v>
      </c>
      <c r="F34" s="8">
        <f t="shared" si="18"/>
        <v>0</v>
      </c>
      <c r="G34" s="8">
        <f t="shared" si="18"/>
        <v>0</v>
      </c>
      <c r="H34" s="8">
        <f t="shared" si="18"/>
        <v>0</v>
      </c>
      <c r="I34" s="8">
        <f t="shared" si="18"/>
        <v>0</v>
      </c>
      <c r="J34" s="6">
        <f t="shared" si="6"/>
        <v>0</v>
      </c>
    </row>
    <row r="35" spans="1:10" ht="15.6" x14ac:dyDescent="0.3">
      <c r="A35" s="63"/>
      <c r="B35" s="37" t="s">
        <v>22</v>
      </c>
      <c r="C35" s="11" t="s">
        <v>0</v>
      </c>
      <c r="D35" s="6">
        <f t="shared" ref="D35:I35" si="19">SUM(D36:D40)</f>
        <v>1319.4</v>
      </c>
      <c r="E35" s="6">
        <f t="shared" si="19"/>
        <v>1349</v>
      </c>
      <c r="F35" s="6">
        <f t="shared" si="19"/>
        <v>1379.7</v>
      </c>
      <c r="G35" s="6">
        <f t="shared" si="19"/>
        <v>1528.0519999999999</v>
      </c>
      <c r="H35" s="6">
        <f t="shared" si="19"/>
        <v>1528.0519999999999</v>
      </c>
      <c r="I35" s="6">
        <f t="shared" si="19"/>
        <v>1528.0519999999999</v>
      </c>
      <c r="J35" s="6">
        <f t="shared" si="6"/>
        <v>8632.2559999999994</v>
      </c>
    </row>
    <row r="36" spans="1:10" ht="15.6" x14ac:dyDescent="0.3">
      <c r="A36" s="63"/>
      <c r="B36" s="38"/>
      <c r="C36" s="11" t="s">
        <v>2</v>
      </c>
      <c r="D36" s="8">
        <f t="shared" ref="D36:H40" si="20">D174</f>
        <v>1319.4</v>
      </c>
      <c r="E36" s="8">
        <f t="shared" si="20"/>
        <v>1349</v>
      </c>
      <c r="F36" s="8">
        <f t="shared" si="20"/>
        <v>1379.7</v>
      </c>
      <c r="G36" s="8">
        <f t="shared" si="20"/>
        <v>1528.0519999999999</v>
      </c>
      <c r="H36" s="8">
        <f t="shared" si="20"/>
        <v>1528.0519999999999</v>
      </c>
      <c r="I36" s="8">
        <f t="shared" ref="I36" si="21">I174</f>
        <v>1528.0519999999999</v>
      </c>
      <c r="J36" s="6">
        <f t="shared" si="6"/>
        <v>8632.2559999999994</v>
      </c>
    </row>
    <row r="37" spans="1:10" ht="15.6" x14ac:dyDescent="0.3">
      <c r="A37" s="63"/>
      <c r="B37" s="38"/>
      <c r="C37" s="11" t="s">
        <v>3</v>
      </c>
      <c r="D37" s="8">
        <f t="shared" si="20"/>
        <v>0</v>
      </c>
      <c r="E37" s="8">
        <f t="shared" si="20"/>
        <v>0</v>
      </c>
      <c r="F37" s="8">
        <f t="shared" si="20"/>
        <v>0</v>
      </c>
      <c r="G37" s="8">
        <f t="shared" si="20"/>
        <v>0</v>
      </c>
      <c r="H37" s="8">
        <f t="shared" si="20"/>
        <v>0</v>
      </c>
      <c r="I37" s="8">
        <f t="shared" ref="I37" si="22">I175</f>
        <v>0</v>
      </c>
      <c r="J37" s="6">
        <f t="shared" si="6"/>
        <v>0</v>
      </c>
    </row>
    <row r="38" spans="1:10" ht="15.6" x14ac:dyDescent="0.3">
      <c r="A38" s="63"/>
      <c r="B38" s="38"/>
      <c r="C38" s="11" t="s">
        <v>5</v>
      </c>
      <c r="D38" s="8">
        <f t="shared" si="20"/>
        <v>0</v>
      </c>
      <c r="E38" s="8">
        <f t="shared" si="20"/>
        <v>0</v>
      </c>
      <c r="F38" s="8">
        <f t="shared" si="20"/>
        <v>0</v>
      </c>
      <c r="G38" s="8">
        <f t="shared" si="20"/>
        <v>0</v>
      </c>
      <c r="H38" s="8">
        <f t="shared" si="20"/>
        <v>0</v>
      </c>
      <c r="I38" s="8">
        <f t="shared" ref="I38" si="23">I176</f>
        <v>0</v>
      </c>
      <c r="J38" s="6">
        <f t="shared" si="6"/>
        <v>0</v>
      </c>
    </row>
    <row r="39" spans="1:10" ht="15.6" x14ac:dyDescent="0.3">
      <c r="A39" s="63"/>
      <c r="B39" s="38"/>
      <c r="C39" s="11" t="s">
        <v>4</v>
      </c>
      <c r="D39" s="8">
        <f t="shared" si="20"/>
        <v>0</v>
      </c>
      <c r="E39" s="8">
        <f t="shared" si="20"/>
        <v>0</v>
      </c>
      <c r="F39" s="8">
        <f t="shared" si="20"/>
        <v>0</v>
      </c>
      <c r="G39" s="8">
        <f t="shared" si="20"/>
        <v>0</v>
      </c>
      <c r="H39" s="8">
        <f t="shared" si="20"/>
        <v>0</v>
      </c>
      <c r="I39" s="8">
        <f t="shared" ref="I39" si="24">I177</f>
        <v>0</v>
      </c>
      <c r="J39" s="6">
        <f t="shared" ref="J39:J47" si="25">SUM(D39:I39)</f>
        <v>0</v>
      </c>
    </row>
    <row r="40" spans="1:10" ht="15.6" x14ac:dyDescent="0.3">
      <c r="A40" s="63"/>
      <c r="B40" s="39"/>
      <c r="C40" s="11" t="s">
        <v>6</v>
      </c>
      <c r="D40" s="8">
        <f t="shared" si="20"/>
        <v>0</v>
      </c>
      <c r="E40" s="8">
        <f t="shared" si="20"/>
        <v>0</v>
      </c>
      <c r="F40" s="8">
        <f t="shared" si="20"/>
        <v>0</v>
      </c>
      <c r="G40" s="8">
        <f t="shared" si="20"/>
        <v>0</v>
      </c>
      <c r="H40" s="8">
        <f t="shared" si="20"/>
        <v>0</v>
      </c>
      <c r="I40" s="8">
        <f t="shared" ref="I40" si="26">I178</f>
        <v>0</v>
      </c>
      <c r="J40" s="6">
        <f t="shared" si="25"/>
        <v>0</v>
      </c>
    </row>
    <row r="41" spans="1:10" ht="15.6" x14ac:dyDescent="0.3">
      <c r="A41" s="63"/>
      <c r="B41" s="37" t="s">
        <v>23</v>
      </c>
      <c r="C41" s="11" t="s">
        <v>0</v>
      </c>
      <c r="D41" s="6">
        <f t="shared" ref="D41:I41" si="27">SUM(D42:D46)</f>
        <v>240.5</v>
      </c>
      <c r="E41" s="6">
        <f t="shared" si="27"/>
        <v>245.4</v>
      </c>
      <c r="F41" s="6">
        <f t="shared" si="27"/>
        <v>250.8</v>
      </c>
      <c r="G41" s="6">
        <f t="shared" si="27"/>
        <v>277.8</v>
      </c>
      <c r="H41" s="6">
        <f t="shared" si="27"/>
        <v>277.8</v>
      </c>
      <c r="I41" s="6">
        <f t="shared" si="27"/>
        <v>277.8</v>
      </c>
      <c r="J41" s="6">
        <f t="shared" si="25"/>
        <v>1570.1</v>
      </c>
    </row>
    <row r="42" spans="1:10" ht="15.6" x14ac:dyDescent="0.3">
      <c r="A42" s="63"/>
      <c r="B42" s="38"/>
      <c r="C42" s="11" t="s">
        <v>2</v>
      </c>
      <c r="D42" s="8">
        <f t="shared" ref="D42:H43" si="28">D180</f>
        <v>240.5</v>
      </c>
      <c r="E42" s="8">
        <f t="shared" si="28"/>
        <v>245.4</v>
      </c>
      <c r="F42" s="8">
        <f t="shared" si="28"/>
        <v>250.8</v>
      </c>
      <c r="G42" s="8">
        <f t="shared" si="28"/>
        <v>277.8</v>
      </c>
      <c r="H42" s="8">
        <f t="shared" si="28"/>
        <v>277.8</v>
      </c>
      <c r="I42" s="8">
        <f t="shared" ref="I42" si="29">I180</f>
        <v>277.8</v>
      </c>
      <c r="J42" s="6">
        <f t="shared" si="25"/>
        <v>1570.1</v>
      </c>
    </row>
    <row r="43" spans="1:10" ht="15.6" x14ac:dyDescent="0.3">
      <c r="A43" s="63"/>
      <c r="B43" s="38"/>
      <c r="C43" s="11" t="s">
        <v>3</v>
      </c>
      <c r="D43" s="8">
        <f t="shared" si="28"/>
        <v>0</v>
      </c>
      <c r="E43" s="8">
        <f t="shared" si="28"/>
        <v>0</v>
      </c>
      <c r="F43" s="8">
        <f t="shared" si="28"/>
        <v>0</v>
      </c>
      <c r="G43" s="8">
        <f t="shared" si="28"/>
        <v>0</v>
      </c>
      <c r="H43" s="8">
        <f t="shared" si="28"/>
        <v>0</v>
      </c>
      <c r="I43" s="8">
        <f t="shared" ref="I43" si="30">I181</f>
        <v>0</v>
      </c>
      <c r="J43" s="6">
        <f t="shared" si="25"/>
        <v>0</v>
      </c>
    </row>
    <row r="44" spans="1:10" ht="15.6" x14ac:dyDescent="0.3">
      <c r="A44" s="63"/>
      <c r="B44" s="38"/>
      <c r="C44" s="11" t="s">
        <v>4</v>
      </c>
      <c r="D44" s="8">
        <f t="shared" ref="D44:H45" si="31">D182</f>
        <v>0</v>
      </c>
      <c r="E44" s="8">
        <f t="shared" si="31"/>
        <v>0</v>
      </c>
      <c r="F44" s="8">
        <f t="shared" si="31"/>
        <v>0</v>
      </c>
      <c r="G44" s="8">
        <f t="shared" si="31"/>
        <v>0</v>
      </c>
      <c r="H44" s="8">
        <f t="shared" si="31"/>
        <v>0</v>
      </c>
      <c r="I44" s="8">
        <f t="shared" ref="I44" si="32">I182</f>
        <v>0</v>
      </c>
      <c r="J44" s="6">
        <f t="shared" si="25"/>
        <v>0</v>
      </c>
    </row>
    <row r="45" spans="1:10" ht="15.6" x14ac:dyDescent="0.3">
      <c r="A45" s="63"/>
      <c r="B45" s="38"/>
      <c r="C45" s="11" t="s">
        <v>5</v>
      </c>
      <c r="D45" s="8">
        <f t="shared" si="31"/>
        <v>0</v>
      </c>
      <c r="E45" s="8">
        <f t="shared" si="31"/>
        <v>0</v>
      </c>
      <c r="F45" s="8">
        <f t="shared" si="31"/>
        <v>0</v>
      </c>
      <c r="G45" s="8">
        <f t="shared" si="31"/>
        <v>0</v>
      </c>
      <c r="H45" s="8">
        <f t="shared" si="31"/>
        <v>0</v>
      </c>
      <c r="I45" s="8">
        <f t="shared" ref="I45" si="33">I183</f>
        <v>0</v>
      </c>
      <c r="J45" s="6">
        <f t="shared" si="25"/>
        <v>0</v>
      </c>
    </row>
    <row r="46" spans="1:10" ht="15.6" x14ac:dyDescent="0.3">
      <c r="A46" s="64"/>
      <c r="B46" s="39"/>
      <c r="C46" s="11" t="s">
        <v>6</v>
      </c>
      <c r="D46" s="8">
        <f t="shared" ref="D46:I46" si="34">D184</f>
        <v>0</v>
      </c>
      <c r="E46" s="8">
        <f t="shared" si="34"/>
        <v>0</v>
      </c>
      <c r="F46" s="8">
        <f t="shared" si="34"/>
        <v>0</v>
      </c>
      <c r="G46" s="8">
        <f t="shared" si="34"/>
        <v>0</v>
      </c>
      <c r="H46" s="8">
        <f t="shared" si="34"/>
        <v>0</v>
      </c>
      <c r="I46" s="8">
        <f t="shared" si="34"/>
        <v>0</v>
      </c>
      <c r="J46" s="6">
        <f t="shared" si="25"/>
        <v>0</v>
      </c>
    </row>
    <row r="47" spans="1:10" ht="15.6" x14ac:dyDescent="0.3">
      <c r="A47" s="43" t="s">
        <v>41</v>
      </c>
      <c r="B47" s="43" t="s">
        <v>1</v>
      </c>
      <c r="C47" s="11" t="s">
        <v>0</v>
      </c>
      <c r="D47" s="6">
        <f t="shared" ref="D47:I47" si="35">SUM(D48:D52)</f>
        <v>670.4</v>
      </c>
      <c r="E47" s="6">
        <f t="shared" si="35"/>
        <v>735.3</v>
      </c>
      <c r="F47" s="6">
        <f t="shared" si="35"/>
        <v>760.9</v>
      </c>
      <c r="G47" s="6">
        <f t="shared" si="35"/>
        <v>225.5</v>
      </c>
      <c r="H47" s="6">
        <f t="shared" si="35"/>
        <v>660.9</v>
      </c>
      <c r="I47" s="6">
        <f t="shared" si="35"/>
        <v>660.9</v>
      </c>
      <c r="J47" s="6">
        <f t="shared" si="25"/>
        <v>3713.9</v>
      </c>
    </row>
    <row r="48" spans="1:10" ht="15.6" x14ac:dyDescent="0.3">
      <c r="A48" s="49"/>
      <c r="B48" s="49"/>
      <c r="C48" s="11" t="s">
        <v>2</v>
      </c>
      <c r="D48" s="6">
        <f t="shared" ref="D48:H49" si="36">D54</f>
        <v>670.4</v>
      </c>
      <c r="E48" s="6">
        <f t="shared" si="36"/>
        <v>735.3</v>
      </c>
      <c r="F48" s="6">
        <f t="shared" si="36"/>
        <v>760.9</v>
      </c>
      <c r="G48" s="6">
        <f t="shared" si="36"/>
        <v>225.5</v>
      </c>
      <c r="H48" s="6">
        <f t="shared" si="36"/>
        <v>660.9</v>
      </c>
      <c r="I48" s="6">
        <f t="shared" ref="I48" si="37">I54</f>
        <v>660.9</v>
      </c>
      <c r="J48" s="6">
        <f t="shared" ref="J48:J53" si="38">SUM(D48:I48)</f>
        <v>3713.9</v>
      </c>
    </row>
    <row r="49" spans="1:10" ht="15.6" x14ac:dyDescent="0.3">
      <c r="A49" s="49"/>
      <c r="B49" s="49"/>
      <c r="C49" s="11" t="s">
        <v>3</v>
      </c>
      <c r="D49" s="6">
        <f t="shared" si="36"/>
        <v>0</v>
      </c>
      <c r="E49" s="6">
        <f t="shared" si="36"/>
        <v>0</v>
      </c>
      <c r="F49" s="6">
        <f t="shared" si="36"/>
        <v>0</v>
      </c>
      <c r="G49" s="6">
        <f t="shared" si="36"/>
        <v>0</v>
      </c>
      <c r="H49" s="6">
        <f t="shared" si="36"/>
        <v>0</v>
      </c>
      <c r="I49" s="6">
        <f t="shared" ref="I49" si="39">I55</f>
        <v>0</v>
      </c>
      <c r="J49" s="6">
        <f t="shared" si="38"/>
        <v>0</v>
      </c>
    </row>
    <row r="50" spans="1:10" ht="15.6" x14ac:dyDescent="0.3">
      <c r="A50" s="49"/>
      <c r="B50" s="49"/>
      <c r="C50" s="11" t="s">
        <v>4</v>
      </c>
      <c r="D50" s="6">
        <f t="shared" ref="D50:H51" si="40">D56</f>
        <v>0</v>
      </c>
      <c r="E50" s="6">
        <f t="shared" si="40"/>
        <v>0</v>
      </c>
      <c r="F50" s="6">
        <f t="shared" si="40"/>
        <v>0</v>
      </c>
      <c r="G50" s="6">
        <f t="shared" si="40"/>
        <v>0</v>
      </c>
      <c r="H50" s="6">
        <f t="shared" si="40"/>
        <v>0</v>
      </c>
      <c r="I50" s="6">
        <f t="shared" ref="I50" si="41">I56</f>
        <v>0</v>
      </c>
      <c r="J50" s="6">
        <f t="shared" si="38"/>
        <v>0</v>
      </c>
    </row>
    <row r="51" spans="1:10" ht="15.6" x14ac:dyDescent="0.3">
      <c r="A51" s="49"/>
      <c r="B51" s="49"/>
      <c r="C51" s="11" t="s">
        <v>5</v>
      </c>
      <c r="D51" s="6">
        <f t="shared" si="40"/>
        <v>0</v>
      </c>
      <c r="E51" s="6">
        <f t="shared" si="40"/>
        <v>0</v>
      </c>
      <c r="F51" s="6">
        <f t="shared" si="40"/>
        <v>0</v>
      </c>
      <c r="G51" s="6">
        <f t="shared" si="40"/>
        <v>0</v>
      </c>
      <c r="H51" s="6">
        <f t="shared" si="40"/>
        <v>0</v>
      </c>
      <c r="I51" s="6">
        <f t="shared" ref="I51" si="42">I57</f>
        <v>0</v>
      </c>
      <c r="J51" s="6">
        <f t="shared" si="38"/>
        <v>0</v>
      </c>
    </row>
    <row r="52" spans="1:10" ht="15.6" x14ac:dyDescent="0.3">
      <c r="A52" s="49"/>
      <c r="B52" s="50"/>
      <c r="C52" s="11" t="s">
        <v>6</v>
      </c>
      <c r="D52" s="6">
        <f t="shared" ref="D52:I52" si="43">D58</f>
        <v>0</v>
      </c>
      <c r="E52" s="6">
        <f t="shared" si="43"/>
        <v>0</v>
      </c>
      <c r="F52" s="6">
        <f t="shared" si="43"/>
        <v>0</v>
      </c>
      <c r="G52" s="6">
        <f t="shared" si="43"/>
        <v>0</v>
      </c>
      <c r="H52" s="6">
        <f t="shared" si="43"/>
        <v>0</v>
      </c>
      <c r="I52" s="6">
        <f t="shared" si="43"/>
        <v>0</v>
      </c>
      <c r="J52" s="6">
        <f t="shared" si="38"/>
        <v>0</v>
      </c>
    </row>
    <row r="53" spans="1:10" ht="15.6" customHeight="1" x14ac:dyDescent="0.3">
      <c r="A53" s="49"/>
      <c r="B53" s="43" t="s">
        <v>26</v>
      </c>
      <c r="C53" s="11" t="s">
        <v>0</v>
      </c>
      <c r="D53" s="6">
        <f t="shared" ref="D53:I53" si="44">SUM(D54:D58)</f>
        <v>670.4</v>
      </c>
      <c r="E53" s="6">
        <f t="shared" si="44"/>
        <v>735.3</v>
      </c>
      <c r="F53" s="6">
        <f t="shared" si="44"/>
        <v>760.9</v>
      </c>
      <c r="G53" s="6">
        <f t="shared" si="44"/>
        <v>225.5</v>
      </c>
      <c r="H53" s="6">
        <f t="shared" si="44"/>
        <v>660.9</v>
      </c>
      <c r="I53" s="6">
        <f t="shared" si="44"/>
        <v>660.9</v>
      </c>
      <c r="J53" s="6">
        <f t="shared" si="38"/>
        <v>3713.9</v>
      </c>
    </row>
    <row r="54" spans="1:10" ht="15.6" x14ac:dyDescent="0.3">
      <c r="A54" s="49"/>
      <c r="B54" s="49"/>
      <c r="C54" s="11" t="s">
        <v>2</v>
      </c>
      <c r="D54" s="6">
        <f>D60</f>
        <v>670.4</v>
      </c>
      <c r="E54" s="6">
        <f t="shared" ref="E54:J54" si="45">E60</f>
        <v>735.3</v>
      </c>
      <c r="F54" s="6">
        <f t="shared" si="45"/>
        <v>760.9</v>
      </c>
      <c r="G54" s="6">
        <f t="shared" si="45"/>
        <v>225.5</v>
      </c>
      <c r="H54" s="6">
        <f t="shared" si="45"/>
        <v>660.9</v>
      </c>
      <c r="I54" s="6">
        <f t="shared" si="45"/>
        <v>660.9</v>
      </c>
      <c r="J54" s="6">
        <f t="shared" si="45"/>
        <v>3713.9</v>
      </c>
    </row>
    <row r="55" spans="1:10" ht="15.6" x14ac:dyDescent="0.3">
      <c r="A55" s="49"/>
      <c r="B55" s="49"/>
      <c r="C55" s="11" t="s">
        <v>3</v>
      </c>
      <c r="D55" s="6">
        <f>D61</f>
        <v>0</v>
      </c>
      <c r="E55" s="6">
        <f t="shared" ref="E55:J55" si="46">E61</f>
        <v>0</v>
      </c>
      <c r="F55" s="6">
        <f t="shared" si="46"/>
        <v>0</v>
      </c>
      <c r="G55" s="6">
        <f t="shared" si="46"/>
        <v>0</v>
      </c>
      <c r="H55" s="6">
        <f t="shared" si="46"/>
        <v>0</v>
      </c>
      <c r="I55" s="6">
        <f t="shared" si="46"/>
        <v>0</v>
      </c>
      <c r="J55" s="6">
        <f t="shared" si="46"/>
        <v>0</v>
      </c>
    </row>
    <row r="56" spans="1:10" ht="15.6" x14ac:dyDescent="0.3">
      <c r="A56" s="49"/>
      <c r="B56" s="49"/>
      <c r="C56" s="11" t="s">
        <v>4</v>
      </c>
      <c r="D56" s="6">
        <f>D62</f>
        <v>0</v>
      </c>
      <c r="E56" s="6">
        <f t="shared" ref="E56:J56" si="47">E62</f>
        <v>0</v>
      </c>
      <c r="F56" s="6">
        <f t="shared" si="47"/>
        <v>0</v>
      </c>
      <c r="G56" s="6">
        <f t="shared" si="47"/>
        <v>0</v>
      </c>
      <c r="H56" s="6">
        <f t="shared" si="47"/>
        <v>0</v>
      </c>
      <c r="I56" s="6">
        <f t="shared" si="47"/>
        <v>0</v>
      </c>
      <c r="J56" s="6">
        <f t="shared" si="47"/>
        <v>0</v>
      </c>
    </row>
    <row r="57" spans="1:10" ht="15.6" x14ac:dyDescent="0.3">
      <c r="A57" s="49"/>
      <c r="B57" s="49"/>
      <c r="C57" s="11" t="s">
        <v>5</v>
      </c>
      <c r="D57" s="6">
        <f>D63</f>
        <v>0</v>
      </c>
      <c r="E57" s="6">
        <f t="shared" ref="E57:J57" si="48">E63</f>
        <v>0</v>
      </c>
      <c r="F57" s="6">
        <f t="shared" si="48"/>
        <v>0</v>
      </c>
      <c r="G57" s="6">
        <f t="shared" si="48"/>
        <v>0</v>
      </c>
      <c r="H57" s="6">
        <f t="shared" si="48"/>
        <v>0</v>
      </c>
      <c r="I57" s="6">
        <f t="shared" si="48"/>
        <v>0</v>
      </c>
      <c r="J57" s="6">
        <f t="shared" si="48"/>
        <v>0</v>
      </c>
    </row>
    <row r="58" spans="1:10" ht="15.6" x14ac:dyDescent="0.3">
      <c r="A58" s="50"/>
      <c r="B58" s="50"/>
      <c r="C58" s="11" t="s">
        <v>6</v>
      </c>
      <c r="D58" s="6">
        <f>D64</f>
        <v>0</v>
      </c>
      <c r="E58" s="6">
        <f t="shared" ref="E58:J58" si="49">E64</f>
        <v>0</v>
      </c>
      <c r="F58" s="6">
        <f t="shared" si="49"/>
        <v>0</v>
      </c>
      <c r="G58" s="6">
        <f t="shared" si="49"/>
        <v>0</v>
      </c>
      <c r="H58" s="6">
        <f t="shared" si="49"/>
        <v>0</v>
      </c>
      <c r="I58" s="6">
        <f t="shared" si="49"/>
        <v>0</v>
      </c>
      <c r="J58" s="6">
        <f t="shared" si="49"/>
        <v>0</v>
      </c>
    </row>
    <row r="59" spans="1:10" ht="15.6" x14ac:dyDescent="0.3">
      <c r="A59" s="51" t="s">
        <v>21</v>
      </c>
      <c r="B59" s="20" t="s">
        <v>1</v>
      </c>
      <c r="C59" s="10" t="s">
        <v>0</v>
      </c>
      <c r="D59" s="7">
        <f t="shared" ref="D59:I59" si="50">SUM(D60:D64)</f>
        <v>670.4</v>
      </c>
      <c r="E59" s="7">
        <f t="shared" si="50"/>
        <v>735.3</v>
      </c>
      <c r="F59" s="7">
        <f t="shared" si="50"/>
        <v>760.9</v>
      </c>
      <c r="G59" s="7">
        <f t="shared" si="50"/>
        <v>225.5</v>
      </c>
      <c r="H59" s="7">
        <f t="shared" si="50"/>
        <v>660.9</v>
      </c>
      <c r="I59" s="7">
        <f t="shared" si="50"/>
        <v>660.9</v>
      </c>
      <c r="J59" s="7">
        <f t="shared" ref="J59:J68" si="51">SUM(D59:I59)</f>
        <v>3713.9</v>
      </c>
    </row>
    <row r="60" spans="1:10" ht="15.6" x14ac:dyDescent="0.3">
      <c r="A60" s="54"/>
      <c r="B60" s="23"/>
      <c r="C60" s="10" t="s">
        <v>2</v>
      </c>
      <c r="D60" s="7">
        <f t="shared" ref="D60:H61" si="52">D66</f>
        <v>670.4</v>
      </c>
      <c r="E60" s="7">
        <f t="shared" si="52"/>
        <v>735.3</v>
      </c>
      <c r="F60" s="7">
        <v>760.9</v>
      </c>
      <c r="G60" s="7">
        <f t="shared" si="52"/>
        <v>225.5</v>
      </c>
      <c r="H60" s="7">
        <f t="shared" si="52"/>
        <v>660.9</v>
      </c>
      <c r="I60" s="7">
        <f t="shared" ref="I60" si="53">I66</f>
        <v>660.9</v>
      </c>
      <c r="J60" s="7">
        <f t="shared" si="51"/>
        <v>3713.9</v>
      </c>
    </row>
    <row r="61" spans="1:10" ht="15.6" x14ac:dyDescent="0.3">
      <c r="A61" s="54"/>
      <c r="B61" s="23"/>
      <c r="C61" s="10" t="s">
        <v>3</v>
      </c>
      <c r="D61" s="7">
        <f t="shared" si="52"/>
        <v>0</v>
      </c>
      <c r="E61" s="7">
        <f t="shared" si="52"/>
        <v>0</v>
      </c>
      <c r="F61" s="7">
        <f t="shared" si="52"/>
        <v>0</v>
      </c>
      <c r="G61" s="7">
        <f t="shared" si="52"/>
        <v>0</v>
      </c>
      <c r="H61" s="7">
        <f t="shared" si="52"/>
        <v>0</v>
      </c>
      <c r="I61" s="7">
        <f t="shared" ref="I61" si="54">I67</f>
        <v>0</v>
      </c>
      <c r="J61" s="7">
        <f t="shared" si="51"/>
        <v>0</v>
      </c>
    </row>
    <row r="62" spans="1:10" ht="15.6" x14ac:dyDescent="0.3">
      <c r="A62" s="54"/>
      <c r="B62" s="23"/>
      <c r="C62" s="10" t="s">
        <v>4</v>
      </c>
      <c r="D62" s="7">
        <f t="shared" ref="D62:H63" si="55">D68</f>
        <v>0</v>
      </c>
      <c r="E62" s="7">
        <f t="shared" si="55"/>
        <v>0</v>
      </c>
      <c r="F62" s="7">
        <f t="shared" si="55"/>
        <v>0</v>
      </c>
      <c r="G62" s="7">
        <f t="shared" si="55"/>
        <v>0</v>
      </c>
      <c r="H62" s="7">
        <f t="shared" si="55"/>
        <v>0</v>
      </c>
      <c r="I62" s="7">
        <f t="shared" ref="I62" si="56">I68</f>
        <v>0</v>
      </c>
      <c r="J62" s="7">
        <f t="shared" si="51"/>
        <v>0</v>
      </c>
    </row>
    <row r="63" spans="1:10" ht="15.6" x14ac:dyDescent="0.3">
      <c r="A63" s="54"/>
      <c r="B63" s="23"/>
      <c r="C63" s="10" t="s">
        <v>5</v>
      </c>
      <c r="D63" s="7">
        <f t="shared" si="55"/>
        <v>0</v>
      </c>
      <c r="E63" s="7">
        <f t="shared" si="55"/>
        <v>0</v>
      </c>
      <c r="F63" s="7">
        <f t="shared" si="55"/>
        <v>0</v>
      </c>
      <c r="G63" s="7">
        <f t="shared" si="55"/>
        <v>0</v>
      </c>
      <c r="H63" s="7">
        <f t="shared" si="55"/>
        <v>0</v>
      </c>
      <c r="I63" s="7">
        <f t="shared" ref="I63" si="57">I69</f>
        <v>0</v>
      </c>
      <c r="J63" s="7">
        <f t="shared" si="51"/>
        <v>0</v>
      </c>
    </row>
    <row r="64" spans="1:10" ht="15.6" x14ac:dyDescent="0.3">
      <c r="A64" s="54"/>
      <c r="B64" s="24"/>
      <c r="C64" s="10" t="s">
        <v>6</v>
      </c>
      <c r="D64" s="7">
        <f t="shared" ref="D64:I64" si="58">D70</f>
        <v>0</v>
      </c>
      <c r="E64" s="7">
        <f t="shared" si="58"/>
        <v>0</v>
      </c>
      <c r="F64" s="7">
        <f t="shared" si="58"/>
        <v>0</v>
      </c>
      <c r="G64" s="7">
        <f t="shared" si="58"/>
        <v>0</v>
      </c>
      <c r="H64" s="7">
        <f t="shared" si="58"/>
        <v>0</v>
      </c>
      <c r="I64" s="7">
        <f t="shared" si="58"/>
        <v>0</v>
      </c>
      <c r="J64" s="7">
        <f t="shared" si="51"/>
        <v>0</v>
      </c>
    </row>
    <row r="65" spans="1:10" ht="15.6" x14ac:dyDescent="0.3">
      <c r="A65" s="54"/>
      <c r="B65" s="40" t="s">
        <v>7</v>
      </c>
      <c r="C65" s="10" t="s">
        <v>0</v>
      </c>
      <c r="D65" s="7">
        <f t="shared" ref="D65:I65" si="59">SUM(D66:D70)</f>
        <v>670.4</v>
      </c>
      <c r="E65" s="7">
        <f t="shared" si="59"/>
        <v>735.3</v>
      </c>
      <c r="F65" s="7">
        <f t="shared" si="59"/>
        <v>760.9</v>
      </c>
      <c r="G65" s="7">
        <f t="shared" si="59"/>
        <v>225.5</v>
      </c>
      <c r="H65" s="7">
        <f t="shared" si="59"/>
        <v>660.9</v>
      </c>
      <c r="I65" s="7">
        <f t="shared" si="59"/>
        <v>660.9</v>
      </c>
      <c r="J65" s="7">
        <f t="shared" si="51"/>
        <v>3713.9</v>
      </c>
    </row>
    <row r="66" spans="1:10" ht="15.6" x14ac:dyDescent="0.3">
      <c r="A66" s="54"/>
      <c r="B66" s="41"/>
      <c r="C66" s="10" t="s">
        <v>2</v>
      </c>
      <c r="D66" s="7">
        <v>670.4</v>
      </c>
      <c r="E66" s="7">
        <v>735.3</v>
      </c>
      <c r="F66" s="7">
        <v>760.9</v>
      </c>
      <c r="G66" s="7">
        <v>225.5</v>
      </c>
      <c r="H66" s="7">
        <v>660.9</v>
      </c>
      <c r="I66" s="7">
        <v>660.9</v>
      </c>
      <c r="J66" s="7">
        <f t="shared" si="51"/>
        <v>3713.9</v>
      </c>
    </row>
    <row r="67" spans="1:10" ht="15.6" x14ac:dyDescent="0.3">
      <c r="A67" s="54"/>
      <c r="B67" s="41"/>
      <c r="C67" s="10" t="s">
        <v>3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f t="shared" si="51"/>
        <v>0</v>
      </c>
    </row>
    <row r="68" spans="1:10" ht="15.6" x14ac:dyDescent="0.3">
      <c r="A68" s="54"/>
      <c r="B68" s="41"/>
      <c r="C68" s="10" t="s">
        <v>4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f t="shared" si="51"/>
        <v>0</v>
      </c>
    </row>
    <row r="69" spans="1:10" ht="15.6" x14ac:dyDescent="0.3">
      <c r="A69" s="54"/>
      <c r="B69" s="41"/>
      <c r="C69" s="10" t="s">
        <v>5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f t="shared" ref="J69:J70" si="60">SUM(D69:I69)</f>
        <v>0</v>
      </c>
    </row>
    <row r="70" spans="1:10" ht="15.6" x14ac:dyDescent="0.3">
      <c r="A70" s="55"/>
      <c r="B70" s="42"/>
      <c r="C70" s="10" t="s">
        <v>6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f t="shared" si="60"/>
        <v>0</v>
      </c>
    </row>
    <row r="71" spans="1:10" ht="15.6" x14ac:dyDescent="0.3">
      <c r="A71" s="43" t="s">
        <v>40</v>
      </c>
      <c r="B71" s="43" t="s">
        <v>1</v>
      </c>
      <c r="C71" s="11" t="s">
        <v>0</v>
      </c>
      <c r="D71" s="6">
        <f t="shared" ref="D71:I71" si="61">SUM(D72:D76)</f>
        <v>358.22500000000002</v>
      </c>
      <c r="E71" s="6">
        <f t="shared" si="61"/>
        <v>86.2</v>
      </c>
      <c r="F71" s="6">
        <f t="shared" si="61"/>
        <v>160</v>
      </c>
      <c r="G71" s="6">
        <f t="shared" si="61"/>
        <v>160</v>
      </c>
      <c r="H71" s="6">
        <f t="shared" si="61"/>
        <v>1160</v>
      </c>
      <c r="I71" s="6">
        <f t="shared" si="61"/>
        <v>1160</v>
      </c>
      <c r="J71" s="7">
        <f t="shared" ref="J71:J76" si="62">SUM(D71:I71)</f>
        <v>3084.4250000000002</v>
      </c>
    </row>
    <row r="72" spans="1:10" ht="15.6" x14ac:dyDescent="0.3">
      <c r="A72" s="49"/>
      <c r="B72" s="49"/>
      <c r="C72" s="11" t="s">
        <v>2</v>
      </c>
      <c r="D72" s="6">
        <f t="shared" ref="D72:H73" si="63">D78</f>
        <v>358.22500000000002</v>
      </c>
      <c r="E72" s="6">
        <f t="shared" si="63"/>
        <v>86.2</v>
      </c>
      <c r="F72" s="6">
        <f t="shared" si="63"/>
        <v>160</v>
      </c>
      <c r="G72" s="6">
        <f t="shared" si="63"/>
        <v>160</v>
      </c>
      <c r="H72" s="6">
        <f t="shared" si="63"/>
        <v>1160</v>
      </c>
      <c r="I72" s="6">
        <f t="shared" ref="I72" si="64">I78</f>
        <v>1160</v>
      </c>
      <c r="J72" s="7">
        <f t="shared" si="62"/>
        <v>3084.4250000000002</v>
      </c>
    </row>
    <row r="73" spans="1:10" ht="15.6" x14ac:dyDescent="0.3">
      <c r="A73" s="49"/>
      <c r="B73" s="49"/>
      <c r="C73" s="11" t="s">
        <v>3</v>
      </c>
      <c r="D73" s="6">
        <f t="shared" si="63"/>
        <v>0</v>
      </c>
      <c r="E73" s="6">
        <f t="shared" si="63"/>
        <v>0</v>
      </c>
      <c r="F73" s="6">
        <f t="shared" si="63"/>
        <v>0</v>
      </c>
      <c r="G73" s="6">
        <f t="shared" si="63"/>
        <v>0</v>
      </c>
      <c r="H73" s="6">
        <f t="shared" si="63"/>
        <v>0</v>
      </c>
      <c r="I73" s="6">
        <f t="shared" ref="I73" si="65">I79</f>
        <v>0</v>
      </c>
      <c r="J73" s="7">
        <f t="shared" si="62"/>
        <v>0</v>
      </c>
    </row>
    <row r="74" spans="1:10" ht="15.6" x14ac:dyDescent="0.3">
      <c r="A74" s="49"/>
      <c r="B74" s="49"/>
      <c r="C74" s="11" t="s">
        <v>4</v>
      </c>
      <c r="D74" s="6">
        <f t="shared" ref="D74:H75" si="66">D80</f>
        <v>0</v>
      </c>
      <c r="E74" s="6">
        <f t="shared" si="66"/>
        <v>0</v>
      </c>
      <c r="F74" s="6">
        <f t="shared" si="66"/>
        <v>0</v>
      </c>
      <c r="G74" s="6">
        <f t="shared" si="66"/>
        <v>0</v>
      </c>
      <c r="H74" s="6">
        <f t="shared" si="66"/>
        <v>0</v>
      </c>
      <c r="I74" s="6">
        <f t="shared" ref="I74" si="67">I80</f>
        <v>0</v>
      </c>
      <c r="J74" s="7">
        <f t="shared" si="62"/>
        <v>0</v>
      </c>
    </row>
    <row r="75" spans="1:10" ht="15.6" x14ac:dyDescent="0.3">
      <c r="A75" s="49"/>
      <c r="B75" s="49"/>
      <c r="C75" s="11" t="s">
        <v>5</v>
      </c>
      <c r="D75" s="6">
        <f t="shared" si="66"/>
        <v>0</v>
      </c>
      <c r="E75" s="6">
        <f t="shared" si="66"/>
        <v>0</v>
      </c>
      <c r="F75" s="6">
        <f t="shared" si="66"/>
        <v>0</v>
      </c>
      <c r="G75" s="6">
        <f t="shared" si="66"/>
        <v>0</v>
      </c>
      <c r="H75" s="6">
        <f t="shared" si="66"/>
        <v>0</v>
      </c>
      <c r="I75" s="6">
        <f t="shared" ref="I75" si="68">I81</f>
        <v>0</v>
      </c>
      <c r="J75" s="7">
        <f t="shared" si="62"/>
        <v>0</v>
      </c>
    </row>
    <row r="76" spans="1:10" ht="15.6" x14ac:dyDescent="0.3">
      <c r="A76" s="49"/>
      <c r="B76" s="50"/>
      <c r="C76" s="11" t="s">
        <v>6</v>
      </c>
      <c r="D76" s="6">
        <f t="shared" ref="D76:I76" si="69">D82</f>
        <v>0</v>
      </c>
      <c r="E76" s="6">
        <f t="shared" si="69"/>
        <v>0</v>
      </c>
      <c r="F76" s="6">
        <f t="shared" si="69"/>
        <v>0</v>
      </c>
      <c r="G76" s="6">
        <f t="shared" si="69"/>
        <v>0</v>
      </c>
      <c r="H76" s="6">
        <f t="shared" si="69"/>
        <v>0</v>
      </c>
      <c r="I76" s="6">
        <f t="shared" si="69"/>
        <v>0</v>
      </c>
      <c r="J76" s="7">
        <f t="shared" si="62"/>
        <v>0</v>
      </c>
    </row>
    <row r="77" spans="1:10" ht="15.6" x14ac:dyDescent="0.3">
      <c r="A77" s="49"/>
      <c r="B77" s="43" t="s">
        <v>7</v>
      </c>
      <c r="C77" s="11" t="s">
        <v>0</v>
      </c>
      <c r="D77" s="6">
        <f t="shared" ref="D77:I77" si="70">SUM(D78:D82)</f>
        <v>358.22500000000002</v>
      </c>
      <c r="E77" s="6">
        <f t="shared" si="70"/>
        <v>86.2</v>
      </c>
      <c r="F77" s="6">
        <f t="shared" si="70"/>
        <v>160</v>
      </c>
      <c r="G77" s="6">
        <f t="shared" si="70"/>
        <v>160</v>
      </c>
      <c r="H77" s="6">
        <f t="shared" si="70"/>
        <v>1160</v>
      </c>
      <c r="I77" s="6">
        <f t="shared" si="70"/>
        <v>1160</v>
      </c>
      <c r="J77" s="7">
        <f t="shared" ref="J77:J83" si="71">SUM(D77:I77)</f>
        <v>3084.4250000000002</v>
      </c>
    </row>
    <row r="78" spans="1:10" ht="15.6" x14ac:dyDescent="0.3">
      <c r="A78" s="49"/>
      <c r="B78" s="49"/>
      <c r="C78" s="11" t="s">
        <v>2</v>
      </c>
      <c r="D78" s="6">
        <f>D84+D96+D114</f>
        <v>358.22500000000002</v>
      </c>
      <c r="E78" s="6">
        <f t="shared" ref="E78:I78" si="72">E84+E96+E114</f>
        <v>86.2</v>
      </c>
      <c r="F78" s="6">
        <f t="shared" si="72"/>
        <v>160</v>
      </c>
      <c r="G78" s="6">
        <f t="shared" si="72"/>
        <v>160</v>
      </c>
      <c r="H78" s="6">
        <f t="shared" si="72"/>
        <v>1160</v>
      </c>
      <c r="I78" s="6">
        <f t="shared" si="72"/>
        <v>1160</v>
      </c>
      <c r="J78" s="7">
        <f t="shared" si="71"/>
        <v>3084.4250000000002</v>
      </c>
    </row>
    <row r="79" spans="1:10" ht="15.6" x14ac:dyDescent="0.3">
      <c r="A79" s="49"/>
      <c r="B79" s="49"/>
      <c r="C79" s="11" t="s">
        <v>3</v>
      </c>
      <c r="D79" s="6">
        <f t="shared" ref="D79:H82" si="73">D85+D97</f>
        <v>0</v>
      </c>
      <c r="E79" s="6">
        <f t="shared" si="73"/>
        <v>0</v>
      </c>
      <c r="F79" s="6">
        <f t="shared" si="73"/>
        <v>0</v>
      </c>
      <c r="G79" s="6">
        <f t="shared" si="73"/>
        <v>0</v>
      </c>
      <c r="H79" s="6">
        <f t="shared" si="73"/>
        <v>0</v>
      </c>
      <c r="I79" s="6">
        <f t="shared" ref="I79" si="74">I85+I97</f>
        <v>0</v>
      </c>
      <c r="J79" s="7">
        <f t="shared" si="71"/>
        <v>0</v>
      </c>
    </row>
    <row r="80" spans="1:10" ht="15.6" x14ac:dyDescent="0.3">
      <c r="A80" s="49"/>
      <c r="B80" s="49"/>
      <c r="C80" s="11" t="s">
        <v>4</v>
      </c>
      <c r="D80" s="6">
        <f t="shared" si="73"/>
        <v>0</v>
      </c>
      <c r="E80" s="6">
        <f t="shared" si="73"/>
        <v>0</v>
      </c>
      <c r="F80" s="6">
        <f t="shared" si="73"/>
        <v>0</v>
      </c>
      <c r="G80" s="6">
        <f t="shared" si="73"/>
        <v>0</v>
      </c>
      <c r="H80" s="6">
        <f t="shared" si="73"/>
        <v>0</v>
      </c>
      <c r="I80" s="6">
        <f t="shared" ref="I80" si="75">I86+I98</f>
        <v>0</v>
      </c>
      <c r="J80" s="7">
        <f t="shared" si="71"/>
        <v>0</v>
      </c>
    </row>
    <row r="81" spans="1:10" ht="15.6" x14ac:dyDescent="0.3">
      <c r="A81" s="49"/>
      <c r="B81" s="49"/>
      <c r="C81" s="11" t="s">
        <v>5</v>
      </c>
      <c r="D81" s="6">
        <f t="shared" si="73"/>
        <v>0</v>
      </c>
      <c r="E81" s="6">
        <f t="shared" si="73"/>
        <v>0</v>
      </c>
      <c r="F81" s="6">
        <f t="shared" si="73"/>
        <v>0</v>
      </c>
      <c r="G81" s="6">
        <f t="shared" si="73"/>
        <v>0</v>
      </c>
      <c r="H81" s="6">
        <f t="shared" si="73"/>
        <v>0</v>
      </c>
      <c r="I81" s="6">
        <f t="shared" ref="I81" si="76">I87+I99</f>
        <v>0</v>
      </c>
      <c r="J81" s="7">
        <f t="shared" si="71"/>
        <v>0</v>
      </c>
    </row>
    <row r="82" spans="1:10" ht="15.6" x14ac:dyDescent="0.3">
      <c r="A82" s="50"/>
      <c r="B82" s="50"/>
      <c r="C82" s="11" t="s">
        <v>6</v>
      </c>
      <c r="D82" s="6">
        <f t="shared" si="73"/>
        <v>0</v>
      </c>
      <c r="E82" s="6">
        <f t="shared" si="73"/>
        <v>0</v>
      </c>
      <c r="F82" s="6">
        <f t="shared" si="73"/>
        <v>0</v>
      </c>
      <c r="G82" s="6">
        <f t="shared" si="73"/>
        <v>0</v>
      </c>
      <c r="H82" s="6">
        <f t="shared" si="73"/>
        <v>0</v>
      </c>
      <c r="I82" s="6">
        <f t="shared" ref="I82" si="77">I88+I100</f>
        <v>0</v>
      </c>
      <c r="J82" s="7">
        <f t="shared" si="71"/>
        <v>0</v>
      </c>
    </row>
    <row r="83" spans="1:10" ht="15.6" x14ac:dyDescent="0.3">
      <c r="A83" s="51" t="s">
        <v>29</v>
      </c>
      <c r="B83" s="20" t="s">
        <v>1</v>
      </c>
      <c r="C83" s="10" t="s">
        <v>0</v>
      </c>
      <c r="D83" s="7">
        <f t="shared" ref="D83:I83" si="78">SUM(D84:D88)</f>
        <v>300</v>
      </c>
      <c r="E83" s="7">
        <f t="shared" si="78"/>
        <v>9.3000000000000007</v>
      </c>
      <c r="F83" s="7">
        <f t="shared" si="78"/>
        <v>100</v>
      </c>
      <c r="G83" s="7">
        <f t="shared" si="78"/>
        <v>100</v>
      </c>
      <c r="H83" s="7">
        <f t="shared" si="78"/>
        <v>100</v>
      </c>
      <c r="I83" s="7">
        <f t="shared" si="78"/>
        <v>100</v>
      </c>
      <c r="J83" s="7">
        <f t="shared" si="71"/>
        <v>709.3</v>
      </c>
    </row>
    <row r="84" spans="1:10" ht="15.6" x14ac:dyDescent="0.3">
      <c r="A84" s="54"/>
      <c r="B84" s="23"/>
      <c r="C84" s="10" t="s">
        <v>2</v>
      </c>
      <c r="D84" s="7">
        <f t="shared" ref="D84:H85" si="79">D90</f>
        <v>300</v>
      </c>
      <c r="E84" s="7">
        <f t="shared" si="79"/>
        <v>9.3000000000000007</v>
      </c>
      <c r="F84" s="7">
        <f t="shared" si="79"/>
        <v>100</v>
      </c>
      <c r="G84" s="7">
        <f t="shared" si="79"/>
        <v>100</v>
      </c>
      <c r="H84" s="7">
        <f t="shared" si="79"/>
        <v>100</v>
      </c>
      <c r="I84" s="7">
        <f t="shared" ref="I84" si="80">I90</f>
        <v>100</v>
      </c>
      <c r="J84" s="7">
        <f t="shared" ref="J84:J89" si="81">SUM(D84:I84)</f>
        <v>709.3</v>
      </c>
    </row>
    <row r="85" spans="1:10" ht="15.6" x14ac:dyDescent="0.3">
      <c r="A85" s="54"/>
      <c r="B85" s="23"/>
      <c r="C85" s="10" t="s">
        <v>3</v>
      </c>
      <c r="D85" s="7">
        <f t="shared" si="79"/>
        <v>0</v>
      </c>
      <c r="E85" s="7">
        <f t="shared" si="79"/>
        <v>0</v>
      </c>
      <c r="F85" s="7">
        <f t="shared" si="79"/>
        <v>0</v>
      </c>
      <c r="G85" s="7">
        <f t="shared" si="79"/>
        <v>0</v>
      </c>
      <c r="H85" s="7">
        <f t="shared" si="79"/>
        <v>0</v>
      </c>
      <c r="I85" s="7">
        <f t="shared" ref="I85" si="82">I91</f>
        <v>0</v>
      </c>
      <c r="J85" s="7">
        <f t="shared" si="81"/>
        <v>0</v>
      </c>
    </row>
    <row r="86" spans="1:10" ht="15.6" x14ac:dyDescent="0.3">
      <c r="A86" s="54"/>
      <c r="B86" s="23"/>
      <c r="C86" s="10" t="s">
        <v>4</v>
      </c>
      <c r="D86" s="7">
        <f t="shared" ref="D86:H87" si="83">D92</f>
        <v>0</v>
      </c>
      <c r="E86" s="7">
        <f t="shared" si="83"/>
        <v>0</v>
      </c>
      <c r="F86" s="7">
        <f t="shared" si="83"/>
        <v>0</v>
      </c>
      <c r="G86" s="7">
        <f t="shared" si="83"/>
        <v>0</v>
      </c>
      <c r="H86" s="7">
        <f t="shared" si="83"/>
        <v>0</v>
      </c>
      <c r="I86" s="7">
        <f t="shared" ref="I86" si="84">I92</f>
        <v>0</v>
      </c>
      <c r="J86" s="7">
        <f t="shared" si="81"/>
        <v>0</v>
      </c>
    </row>
    <row r="87" spans="1:10" ht="15.6" x14ac:dyDescent="0.3">
      <c r="A87" s="54"/>
      <c r="B87" s="23"/>
      <c r="C87" s="10" t="s">
        <v>5</v>
      </c>
      <c r="D87" s="7">
        <f t="shared" si="83"/>
        <v>0</v>
      </c>
      <c r="E87" s="7">
        <f t="shared" si="83"/>
        <v>0</v>
      </c>
      <c r="F87" s="7">
        <f t="shared" si="83"/>
        <v>0</v>
      </c>
      <c r="G87" s="7">
        <f t="shared" si="83"/>
        <v>0</v>
      </c>
      <c r="H87" s="7">
        <f t="shared" si="83"/>
        <v>0</v>
      </c>
      <c r="I87" s="7">
        <f t="shared" ref="I87" si="85">I93</f>
        <v>0</v>
      </c>
      <c r="J87" s="7">
        <f t="shared" si="81"/>
        <v>0</v>
      </c>
    </row>
    <row r="88" spans="1:10" ht="15.6" x14ac:dyDescent="0.3">
      <c r="A88" s="54"/>
      <c r="B88" s="24"/>
      <c r="C88" s="10" t="s">
        <v>6</v>
      </c>
      <c r="D88" s="7">
        <f t="shared" ref="D88:I88" si="86">D94</f>
        <v>0</v>
      </c>
      <c r="E88" s="7">
        <f t="shared" si="86"/>
        <v>0</v>
      </c>
      <c r="F88" s="7">
        <f t="shared" si="86"/>
        <v>0</v>
      </c>
      <c r="G88" s="7">
        <f t="shared" si="86"/>
        <v>0</v>
      </c>
      <c r="H88" s="7">
        <f t="shared" si="86"/>
        <v>0</v>
      </c>
      <c r="I88" s="7">
        <f t="shared" si="86"/>
        <v>0</v>
      </c>
      <c r="J88" s="7">
        <f t="shared" si="81"/>
        <v>0</v>
      </c>
    </row>
    <row r="89" spans="1:10" ht="15.6" x14ac:dyDescent="0.3">
      <c r="A89" s="54"/>
      <c r="B89" s="20" t="s">
        <v>7</v>
      </c>
      <c r="C89" s="10" t="s">
        <v>0</v>
      </c>
      <c r="D89" s="7">
        <f t="shared" ref="D89:I89" si="87">SUM(D90:D94)</f>
        <v>300</v>
      </c>
      <c r="E89" s="7">
        <f t="shared" si="87"/>
        <v>9.3000000000000007</v>
      </c>
      <c r="F89" s="7">
        <f t="shared" si="87"/>
        <v>100</v>
      </c>
      <c r="G89" s="7">
        <f t="shared" si="87"/>
        <v>100</v>
      </c>
      <c r="H89" s="7">
        <f t="shared" si="87"/>
        <v>100</v>
      </c>
      <c r="I89" s="7">
        <f t="shared" si="87"/>
        <v>100</v>
      </c>
      <c r="J89" s="7">
        <f t="shared" si="81"/>
        <v>709.3</v>
      </c>
    </row>
    <row r="90" spans="1:10" ht="15.6" x14ac:dyDescent="0.3">
      <c r="A90" s="54"/>
      <c r="B90" s="23"/>
      <c r="C90" s="10" t="s">
        <v>2</v>
      </c>
      <c r="D90" s="7">
        <v>300</v>
      </c>
      <c r="E90" s="7">
        <v>9.3000000000000007</v>
      </c>
      <c r="F90" s="7">
        <v>100</v>
      </c>
      <c r="G90" s="7">
        <v>100</v>
      </c>
      <c r="H90" s="7">
        <v>100</v>
      </c>
      <c r="I90" s="7">
        <v>100</v>
      </c>
      <c r="J90" s="7">
        <f>SUM(D90:I90)</f>
        <v>709.3</v>
      </c>
    </row>
    <row r="91" spans="1:10" ht="15.6" x14ac:dyDescent="0.3">
      <c r="A91" s="54"/>
      <c r="B91" s="23"/>
      <c r="C91" s="10" t="s">
        <v>3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f>SUM(D91:I91)</f>
        <v>0</v>
      </c>
    </row>
    <row r="92" spans="1:10" ht="15.6" x14ac:dyDescent="0.3">
      <c r="A92" s="54"/>
      <c r="B92" s="23"/>
      <c r="C92" s="10" t="s">
        <v>4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f>SUM(D92:I92)</f>
        <v>0</v>
      </c>
    </row>
    <row r="93" spans="1:10" ht="15.6" x14ac:dyDescent="0.3">
      <c r="A93" s="54"/>
      <c r="B93" s="23"/>
      <c r="C93" s="10" t="s">
        <v>5</v>
      </c>
      <c r="D93" s="7">
        <v>0</v>
      </c>
      <c r="E93" s="7">
        <v>0</v>
      </c>
      <c r="F93" s="7">
        <v>0</v>
      </c>
      <c r="G93" s="7">
        <v>0</v>
      </c>
      <c r="H93" s="7">
        <v>0</v>
      </c>
      <c r="I93" s="7">
        <v>0</v>
      </c>
      <c r="J93" s="7">
        <f>SUM(D93:I93)</f>
        <v>0</v>
      </c>
    </row>
    <row r="94" spans="1:10" ht="15.6" x14ac:dyDescent="0.3">
      <c r="A94" s="55"/>
      <c r="B94" s="24"/>
      <c r="C94" s="10" t="s">
        <v>6</v>
      </c>
      <c r="D94" s="7">
        <v>0</v>
      </c>
      <c r="E94" s="7">
        <v>0</v>
      </c>
      <c r="F94" s="7">
        <v>0</v>
      </c>
      <c r="G94" s="7">
        <v>0</v>
      </c>
      <c r="H94" s="7">
        <v>0</v>
      </c>
      <c r="I94" s="7">
        <v>0</v>
      </c>
      <c r="J94" s="7">
        <f>SUM(D94:I94)</f>
        <v>0</v>
      </c>
    </row>
    <row r="95" spans="1:10" ht="15.6" x14ac:dyDescent="0.3">
      <c r="A95" s="51" t="s">
        <v>30</v>
      </c>
      <c r="B95" s="20" t="s">
        <v>1</v>
      </c>
      <c r="C95" s="10" t="s">
        <v>0</v>
      </c>
      <c r="D95" s="7">
        <f t="shared" ref="D95:I95" si="88">SUM(D96:D100)</f>
        <v>58.225000000000001</v>
      </c>
      <c r="E95" s="7">
        <f t="shared" si="88"/>
        <v>76.900000000000006</v>
      </c>
      <c r="F95" s="7">
        <f t="shared" si="88"/>
        <v>60</v>
      </c>
      <c r="G95" s="7">
        <f t="shared" si="88"/>
        <v>60</v>
      </c>
      <c r="H95" s="7">
        <f t="shared" si="88"/>
        <v>60</v>
      </c>
      <c r="I95" s="7">
        <f t="shared" si="88"/>
        <v>60</v>
      </c>
      <c r="J95" s="7">
        <f t="shared" ref="J95:J101" si="89">SUM(D95:H95)</f>
        <v>315.125</v>
      </c>
    </row>
    <row r="96" spans="1:10" ht="15.6" x14ac:dyDescent="0.3">
      <c r="A96" s="54"/>
      <c r="B96" s="23"/>
      <c r="C96" s="10" t="s">
        <v>2</v>
      </c>
      <c r="D96" s="7">
        <f t="shared" ref="D96:H97" si="90">D102</f>
        <v>58.225000000000001</v>
      </c>
      <c r="E96" s="7">
        <f t="shared" si="90"/>
        <v>76.900000000000006</v>
      </c>
      <c r="F96" s="7">
        <f t="shared" si="90"/>
        <v>60</v>
      </c>
      <c r="G96" s="7">
        <f t="shared" si="90"/>
        <v>60</v>
      </c>
      <c r="H96" s="7">
        <f t="shared" si="90"/>
        <v>60</v>
      </c>
      <c r="I96" s="7">
        <f t="shared" ref="I96" si="91">I102</f>
        <v>60</v>
      </c>
      <c r="J96" s="7">
        <f t="shared" si="89"/>
        <v>315.125</v>
      </c>
    </row>
    <row r="97" spans="1:10" ht="15.6" x14ac:dyDescent="0.3">
      <c r="A97" s="54"/>
      <c r="B97" s="23"/>
      <c r="C97" s="10" t="s">
        <v>3</v>
      </c>
      <c r="D97" s="7">
        <f t="shared" si="90"/>
        <v>0</v>
      </c>
      <c r="E97" s="7">
        <f t="shared" si="90"/>
        <v>0</v>
      </c>
      <c r="F97" s="7">
        <f t="shared" si="90"/>
        <v>0</v>
      </c>
      <c r="G97" s="7">
        <f t="shared" si="90"/>
        <v>0</v>
      </c>
      <c r="H97" s="7">
        <f t="shared" si="90"/>
        <v>0</v>
      </c>
      <c r="I97" s="7">
        <f t="shared" ref="I97" si="92">I103</f>
        <v>0</v>
      </c>
      <c r="J97" s="7">
        <f t="shared" si="89"/>
        <v>0</v>
      </c>
    </row>
    <row r="98" spans="1:10" ht="15.6" x14ac:dyDescent="0.3">
      <c r="A98" s="54"/>
      <c r="B98" s="23"/>
      <c r="C98" s="10" t="s">
        <v>4</v>
      </c>
      <c r="D98" s="7">
        <f t="shared" ref="D98:H99" si="93">D104</f>
        <v>0</v>
      </c>
      <c r="E98" s="7">
        <f t="shared" si="93"/>
        <v>0</v>
      </c>
      <c r="F98" s="7">
        <f t="shared" si="93"/>
        <v>0</v>
      </c>
      <c r="G98" s="7">
        <f t="shared" si="93"/>
        <v>0</v>
      </c>
      <c r="H98" s="7">
        <f t="shared" si="93"/>
        <v>0</v>
      </c>
      <c r="I98" s="7">
        <f t="shared" ref="I98" si="94">I104</f>
        <v>0</v>
      </c>
      <c r="J98" s="7">
        <f t="shared" si="89"/>
        <v>0</v>
      </c>
    </row>
    <row r="99" spans="1:10" ht="15.6" x14ac:dyDescent="0.3">
      <c r="A99" s="54"/>
      <c r="B99" s="23"/>
      <c r="C99" s="10" t="s">
        <v>5</v>
      </c>
      <c r="D99" s="7">
        <f t="shared" si="93"/>
        <v>0</v>
      </c>
      <c r="E99" s="7">
        <f t="shared" si="93"/>
        <v>0</v>
      </c>
      <c r="F99" s="7">
        <f t="shared" si="93"/>
        <v>0</v>
      </c>
      <c r="G99" s="7">
        <f t="shared" si="93"/>
        <v>0</v>
      </c>
      <c r="H99" s="7">
        <f t="shared" si="93"/>
        <v>0</v>
      </c>
      <c r="I99" s="7">
        <f t="shared" ref="I99" si="95">I105</f>
        <v>0</v>
      </c>
      <c r="J99" s="7">
        <f>SUM(D99:H99)</f>
        <v>0</v>
      </c>
    </row>
    <row r="100" spans="1:10" ht="15.6" x14ac:dyDescent="0.3">
      <c r="A100" s="54"/>
      <c r="B100" s="24"/>
      <c r="C100" s="10" t="s">
        <v>6</v>
      </c>
      <c r="D100" s="7">
        <f t="shared" ref="D100:I100" si="96">D106</f>
        <v>0</v>
      </c>
      <c r="E100" s="7">
        <f t="shared" si="96"/>
        <v>0</v>
      </c>
      <c r="F100" s="7">
        <f t="shared" si="96"/>
        <v>0</v>
      </c>
      <c r="G100" s="7">
        <f t="shared" si="96"/>
        <v>0</v>
      </c>
      <c r="H100" s="7">
        <f t="shared" si="96"/>
        <v>0</v>
      </c>
      <c r="I100" s="7">
        <f t="shared" si="96"/>
        <v>0</v>
      </c>
      <c r="J100" s="7">
        <f t="shared" si="89"/>
        <v>0</v>
      </c>
    </row>
    <row r="101" spans="1:10" ht="15.6" x14ac:dyDescent="0.3">
      <c r="A101" s="54"/>
      <c r="B101" s="20" t="s">
        <v>7</v>
      </c>
      <c r="C101" s="10" t="s">
        <v>0</v>
      </c>
      <c r="D101" s="7">
        <f t="shared" ref="D101:I101" si="97">SUM(D102:D106)</f>
        <v>58.225000000000001</v>
      </c>
      <c r="E101" s="7">
        <f t="shared" si="97"/>
        <v>76.900000000000006</v>
      </c>
      <c r="F101" s="7">
        <f t="shared" si="97"/>
        <v>60</v>
      </c>
      <c r="G101" s="7">
        <f t="shared" si="97"/>
        <v>60</v>
      </c>
      <c r="H101" s="7">
        <f t="shared" si="97"/>
        <v>60</v>
      </c>
      <c r="I101" s="7">
        <f t="shared" si="97"/>
        <v>60</v>
      </c>
      <c r="J101" s="7">
        <f t="shared" si="89"/>
        <v>315.125</v>
      </c>
    </row>
    <row r="102" spans="1:10" ht="15.6" x14ac:dyDescent="0.3">
      <c r="A102" s="54"/>
      <c r="B102" s="23"/>
      <c r="C102" s="10" t="s">
        <v>2</v>
      </c>
      <c r="D102" s="7">
        <v>58.225000000000001</v>
      </c>
      <c r="E102" s="7">
        <v>76.900000000000006</v>
      </c>
      <c r="F102" s="7">
        <v>60</v>
      </c>
      <c r="G102" s="7">
        <v>60</v>
      </c>
      <c r="H102" s="7">
        <v>60</v>
      </c>
      <c r="I102" s="7">
        <v>60</v>
      </c>
      <c r="J102" s="7">
        <f>SUM(D102:I102)</f>
        <v>375.125</v>
      </c>
    </row>
    <row r="103" spans="1:10" ht="15.6" x14ac:dyDescent="0.3">
      <c r="A103" s="54"/>
      <c r="B103" s="23"/>
      <c r="C103" s="10" t="s">
        <v>3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7">
        <v>0</v>
      </c>
      <c r="J103" s="7">
        <f>SUM(D103:I103)</f>
        <v>0</v>
      </c>
    </row>
    <row r="104" spans="1:10" ht="15.6" x14ac:dyDescent="0.3">
      <c r="A104" s="54"/>
      <c r="B104" s="23"/>
      <c r="C104" s="10" t="s">
        <v>4</v>
      </c>
      <c r="D104" s="7">
        <v>0</v>
      </c>
      <c r="E104" s="7">
        <v>0</v>
      </c>
      <c r="F104" s="7">
        <v>0</v>
      </c>
      <c r="G104" s="7">
        <v>0</v>
      </c>
      <c r="H104" s="7">
        <v>0</v>
      </c>
      <c r="I104" s="7">
        <v>0</v>
      </c>
      <c r="J104" s="7">
        <f>SUM(D104:I104)</f>
        <v>0</v>
      </c>
    </row>
    <row r="105" spans="1:10" ht="15.6" x14ac:dyDescent="0.3">
      <c r="A105" s="54"/>
      <c r="B105" s="23"/>
      <c r="C105" s="10" t="s">
        <v>5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f>SUM(D105:I105)</f>
        <v>0</v>
      </c>
    </row>
    <row r="106" spans="1:10" ht="15.6" x14ac:dyDescent="0.3">
      <c r="A106" s="55"/>
      <c r="B106" s="24"/>
      <c r="C106" s="10" t="s">
        <v>6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f>SUM(D106:I106)</f>
        <v>0</v>
      </c>
    </row>
    <row r="107" spans="1:10" ht="15.6" x14ac:dyDescent="0.3">
      <c r="A107" s="56" t="s">
        <v>53</v>
      </c>
      <c r="B107" s="30" t="s">
        <v>1</v>
      </c>
      <c r="C107" s="18" t="s">
        <v>0</v>
      </c>
      <c r="D107" s="7">
        <f t="shared" ref="D107:I107" si="98">SUM(D108:D112)</f>
        <v>0</v>
      </c>
      <c r="E107" s="7">
        <f t="shared" si="98"/>
        <v>0</v>
      </c>
      <c r="F107" s="7">
        <f t="shared" si="98"/>
        <v>0</v>
      </c>
      <c r="G107" s="7">
        <f t="shared" si="98"/>
        <v>0</v>
      </c>
      <c r="H107" s="7">
        <f t="shared" si="98"/>
        <v>1000</v>
      </c>
      <c r="I107" s="7">
        <f t="shared" si="98"/>
        <v>1000</v>
      </c>
      <c r="J107" s="7">
        <f t="shared" ref="J107:J113" si="99">SUM(D107:I107)</f>
        <v>2000</v>
      </c>
    </row>
    <row r="108" spans="1:10" ht="15.6" x14ac:dyDescent="0.3">
      <c r="A108" s="57"/>
      <c r="B108" s="31"/>
      <c r="C108" s="18" t="s">
        <v>2</v>
      </c>
      <c r="D108" s="7">
        <f t="shared" ref="D108:I111" si="100">D114</f>
        <v>0</v>
      </c>
      <c r="E108" s="7">
        <f t="shared" si="100"/>
        <v>0</v>
      </c>
      <c r="F108" s="7">
        <f t="shared" si="100"/>
        <v>0</v>
      </c>
      <c r="G108" s="7">
        <f t="shared" si="100"/>
        <v>0</v>
      </c>
      <c r="H108" s="7">
        <f t="shared" si="100"/>
        <v>1000</v>
      </c>
      <c r="I108" s="7">
        <f t="shared" si="100"/>
        <v>1000</v>
      </c>
      <c r="J108" s="7">
        <f t="shared" si="99"/>
        <v>2000</v>
      </c>
    </row>
    <row r="109" spans="1:10" ht="15.6" x14ac:dyDescent="0.3">
      <c r="A109" s="57"/>
      <c r="B109" s="31"/>
      <c r="C109" s="18" t="s">
        <v>3</v>
      </c>
      <c r="D109" s="7">
        <f t="shared" ref="D109:H109" si="101">D115</f>
        <v>0</v>
      </c>
      <c r="E109" s="7">
        <f t="shared" si="101"/>
        <v>0</v>
      </c>
      <c r="F109" s="7">
        <f t="shared" si="101"/>
        <v>0</v>
      </c>
      <c r="G109" s="7">
        <f t="shared" si="101"/>
        <v>0</v>
      </c>
      <c r="H109" s="7">
        <f t="shared" si="101"/>
        <v>0</v>
      </c>
      <c r="I109" s="7">
        <f t="shared" si="100"/>
        <v>0</v>
      </c>
      <c r="J109" s="7">
        <f t="shared" si="99"/>
        <v>0</v>
      </c>
    </row>
    <row r="110" spans="1:10" ht="15.6" x14ac:dyDescent="0.3">
      <c r="A110" s="57"/>
      <c r="B110" s="31"/>
      <c r="C110" s="18" t="s">
        <v>4</v>
      </c>
      <c r="D110" s="7">
        <f t="shared" ref="D110:H110" si="102">D116</f>
        <v>0</v>
      </c>
      <c r="E110" s="7">
        <f t="shared" si="102"/>
        <v>0</v>
      </c>
      <c r="F110" s="7">
        <f t="shared" si="102"/>
        <v>0</v>
      </c>
      <c r="G110" s="7">
        <f t="shared" si="102"/>
        <v>0</v>
      </c>
      <c r="H110" s="7">
        <f t="shared" si="102"/>
        <v>0</v>
      </c>
      <c r="I110" s="7">
        <f t="shared" si="100"/>
        <v>0</v>
      </c>
      <c r="J110" s="7">
        <f t="shared" si="99"/>
        <v>0</v>
      </c>
    </row>
    <row r="111" spans="1:10" ht="15.6" x14ac:dyDescent="0.3">
      <c r="A111" s="57"/>
      <c r="B111" s="31"/>
      <c r="C111" s="18" t="s">
        <v>5</v>
      </c>
      <c r="D111" s="7">
        <f t="shared" ref="D111:H111" si="103">D117</f>
        <v>0</v>
      </c>
      <c r="E111" s="7">
        <f t="shared" si="103"/>
        <v>0</v>
      </c>
      <c r="F111" s="7">
        <f t="shared" si="103"/>
        <v>0</v>
      </c>
      <c r="G111" s="7">
        <f t="shared" si="103"/>
        <v>0</v>
      </c>
      <c r="H111" s="7">
        <f t="shared" si="103"/>
        <v>0</v>
      </c>
      <c r="I111" s="7">
        <f t="shared" si="100"/>
        <v>0</v>
      </c>
      <c r="J111" s="7">
        <f t="shared" si="99"/>
        <v>0</v>
      </c>
    </row>
    <row r="112" spans="1:10" ht="15.6" x14ac:dyDescent="0.3">
      <c r="A112" s="57"/>
      <c r="B112" s="32"/>
      <c r="C112" s="18" t="s">
        <v>6</v>
      </c>
      <c r="D112" s="7">
        <f t="shared" ref="D112:I112" si="104">D118</f>
        <v>0</v>
      </c>
      <c r="E112" s="7">
        <f t="shared" si="104"/>
        <v>0</v>
      </c>
      <c r="F112" s="7">
        <f t="shared" si="104"/>
        <v>0</v>
      </c>
      <c r="G112" s="7">
        <f t="shared" si="104"/>
        <v>0</v>
      </c>
      <c r="H112" s="7">
        <f t="shared" si="104"/>
        <v>0</v>
      </c>
      <c r="I112" s="7">
        <f t="shared" si="104"/>
        <v>0</v>
      </c>
      <c r="J112" s="7">
        <f t="shared" si="99"/>
        <v>0</v>
      </c>
    </row>
    <row r="113" spans="1:10" ht="15.6" x14ac:dyDescent="0.3">
      <c r="A113" s="57"/>
      <c r="B113" s="20" t="s">
        <v>7</v>
      </c>
      <c r="C113" s="18" t="s">
        <v>0</v>
      </c>
      <c r="D113" s="7">
        <f t="shared" ref="D113:I113" si="105">SUM(D114:D118)</f>
        <v>0</v>
      </c>
      <c r="E113" s="7">
        <f t="shared" si="105"/>
        <v>0</v>
      </c>
      <c r="F113" s="7">
        <f t="shared" si="105"/>
        <v>0</v>
      </c>
      <c r="G113" s="7">
        <f t="shared" si="105"/>
        <v>0</v>
      </c>
      <c r="H113" s="7">
        <f t="shared" si="105"/>
        <v>1000</v>
      </c>
      <c r="I113" s="7">
        <f t="shared" si="105"/>
        <v>1000</v>
      </c>
      <c r="J113" s="7">
        <f t="shared" si="99"/>
        <v>2000</v>
      </c>
    </row>
    <row r="114" spans="1:10" ht="15.6" x14ac:dyDescent="0.3">
      <c r="A114" s="57"/>
      <c r="B114" s="23"/>
      <c r="C114" s="18" t="s">
        <v>2</v>
      </c>
      <c r="D114" s="7">
        <v>0</v>
      </c>
      <c r="E114" s="7">
        <v>0</v>
      </c>
      <c r="F114" s="7">
        <v>0</v>
      </c>
      <c r="G114" s="7">
        <v>0</v>
      </c>
      <c r="H114" s="7">
        <v>1000</v>
      </c>
      <c r="I114" s="7">
        <v>1000</v>
      </c>
      <c r="J114" s="7">
        <f>SUM(D114:I114)</f>
        <v>2000</v>
      </c>
    </row>
    <row r="115" spans="1:10" ht="15.6" x14ac:dyDescent="0.3">
      <c r="A115" s="57"/>
      <c r="B115" s="23"/>
      <c r="C115" s="18" t="s">
        <v>3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f>SUM(D115:I115)</f>
        <v>0</v>
      </c>
    </row>
    <row r="116" spans="1:10" ht="15.6" x14ac:dyDescent="0.3">
      <c r="A116" s="57"/>
      <c r="B116" s="23"/>
      <c r="C116" s="18" t="s">
        <v>4</v>
      </c>
      <c r="D116" s="7">
        <v>0</v>
      </c>
      <c r="E116" s="7">
        <v>0</v>
      </c>
      <c r="F116" s="7">
        <v>0</v>
      </c>
      <c r="G116" s="7">
        <v>0</v>
      </c>
      <c r="H116" s="7">
        <v>0</v>
      </c>
      <c r="I116" s="7">
        <v>0</v>
      </c>
      <c r="J116" s="7">
        <f>SUM(D116:I116)</f>
        <v>0</v>
      </c>
    </row>
    <row r="117" spans="1:10" ht="15.6" x14ac:dyDescent="0.3">
      <c r="A117" s="57"/>
      <c r="B117" s="23"/>
      <c r="C117" s="18" t="s">
        <v>5</v>
      </c>
      <c r="D117" s="7">
        <v>0</v>
      </c>
      <c r="E117" s="7">
        <v>0</v>
      </c>
      <c r="F117" s="7">
        <v>0</v>
      </c>
      <c r="G117" s="7">
        <v>0</v>
      </c>
      <c r="H117" s="7">
        <v>0</v>
      </c>
      <c r="I117" s="7">
        <v>0</v>
      </c>
      <c r="J117" s="7">
        <f>SUM(D117:I117)</f>
        <v>0</v>
      </c>
    </row>
    <row r="118" spans="1:10" ht="15.6" x14ac:dyDescent="0.3">
      <c r="A118" s="58"/>
      <c r="B118" s="24"/>
      <c r="C118" s="18" t="s">
        <v>6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f>SUM(D118:I118)</f>
        <v>0</v>
      </c>
    </row>
    <row r="119" spans="1:10" ht="15.6" x14ac:dyDescent="0.3">
      <c r="A119" s="43" t="s">
        <v>39</v>
      </c>
      <c r="B119" s="43" t="s">
        <v>1</v>
      </c>
      <c r="C119" s="11" t="s">
        <v>0</v>
      </c>
      <c r="D119" s="6">
        <f t="shared" ref="D119:I119" si="106">SUM(D120:D124)</f>
        <v>5725.2</v>
      </c>
      <c r="E119" s="6">
        <f t="shared" si="106"/>
        <v>3965</v>
      </c>
      <c r="F119" s="6">
        <f t="shared" si="106"/>
        <v>4070</v>
      </c>
      <c r="G119" s="6">
        <f t="shared" si="106"/>
        <v>4070</v>
      </c>
      <c r="H119" s="6">
        <f t="shared" si="106"/>
        <v>4070</v>
      </c>
      <c r="I119" s="6">
        <f t="shared" si="106"/>
        <v>4070</v>
      </c>
      <c r="J119" s="6">
        <f t="shared" ref="J119:J135" si="107">SUM(D119:I119)</f>
        <v>25970.2</v>
      </c>
    </row>
    <row r="120" spans="1:10" ht="15.6" x14ac:dyDescent="0.3">
      <c r="A120" s="49"/>
      <c r="B120" s="49"/>
      <c r="C120" s="11" t="s">
        <v>2</v>
      </c>
      <c r="D120" s="6">
        <f t="shared" ref="D120:H124" si="108">D126</f>
        <v>65</v>
      </c>
      <c r="E120" s="6">
        <f t="shared" si="108"/>
        <v>65</v>
      </c>
      <c r="F120" s="6">
        <f t="shared" si="108"/>
        <v>70</v>
      </c>
      <c r="G120" s="6">
        <f t="shared" si="108"/>
        <v>70</v>
      </c>
      <c r="H120" s="6">
        <f t="shared" si="108"/>
        <v>70</v>
      </c>
      <c r="I120" s="6">
        <f t="shared" ref="I120" si="109">I126</f>
        <v>70</v>
      </c>
      <c r="J120" s="6">
        <f t="shared" si="107"/>
        <v>410</v>
      </c>
    </row>
    <row r="121" spans="1:10" ht="15.6" x14ac:dyDescent="0.3">
      <c r="A121" s="49"/>
      <c r="B121" s="49"/>
      <c r="C121" s="11" t="s">
        <v>3</v>
      </c>
      <c r="D121" s="6">
        <f t="shared" si="108"/>
        <v>0</v>
      </c>
      <c r="E121" s="6">
        <f t="shared" si="108"/>
        <v>0</v>
      </c>
      <c r="F121" s="6">
        <f t="shared" si="108"/>
        <v>0</v>
      </c>
      <c r="G121" s="6">
        <f t="shared" si="108"/>
        <v>0</v>
      </c>
      <c r="H121" s="6">
        <f t="shared" si="108"/>
        <v>0</v>
      </c>
      <c r="I121" s="6">
        <f t="shared" ref="I121" si="110">I127</f>
        <v>0</v>
      </c>
      <c r="J121" s="6">
        <f t="shared" si="107"/>
        <v>0</v>
      </c>
    </row>
    <row r="122" spans="1:10" ht="15.6" x14ac:dyDescent="0.3">
      <c r="A122" s="49"/>
      <c r="B122" s="49"/>
      <c r="C122" s="11" t="s">
        <v>4</v>
      </c>
      <c r="D122" s="6">
        <f t="shared" si="108"/>
        <v>0</v>
      </c>
      <c r="E122" s="6">
        <f t="shared" si="108"/>
        <v>0</v>
      </c>
      <c r="F122" s="6">
        <f t="shared" si="108"/>
        <v>0</v>
      </c>
      <c r="G122" s="6">
        <f t="shared" si="108"/>
        <v>0</v>
      </c>
      <c r="H122" s="6">
        <f t="shared" si="108"/>
        <v>0</v>
      </c>
      <c r="I122" s="6">
        <f t="shared" ref="I122" si="111">I128</f>
        <v>0</v>
      </c>
      <c r="J122" s="6">
        <f t="shared" si="107"/>
        <v>0</v>
      </c>
    </row>
    <row r="123" spans="1:10" ht="15.6" x14ac:dyDescent="0.3">
      <c r="A123" s="49"/>
      <c r="B123" s="49"/>
      <c r="C123" s="11" t="s">
        <v>5</v>
      </c>
      <c r="D123" s="6">
        <f t="shared" si="108"/>
        <v>0</v>
      </c>
      <c r="E123" s="6">
        <f t="shared" si="108"/>
        <v>0</v>
      </c>
      <c r="F123" s="6">
        <f t="shared" si="108"/>
        <v>0</v>
      </c>
      <c r="G123" s="6">
        <f t="shared" si="108"/>
        <v>0</v>
      </c>
      <c r="H123" s="6">
        <f t="shared" si="108"/>
        <v>0</v>
      </c>
      <c r="I123" s="6">
        <f t="shared" ref="I123" si="112">I129</f>
        <v>0</v>
      </c>
      <c r="J123" s="6">
        <f t="shared" si="107"/>
        <v>0</v>
      </c>
    </row>
    <row r="124" spans="1:10" ht="15.6" x14ac:dyDescent="0.3">
      <c r="A124" s="49"/>
      <c r="B124" s="50"/>
      <c r="C124" s="11" t="s">
        <v>6</v>
      </c>
      <c r="D124" s="6">
        <f t="shared" si="108"/>
        <v>5660.2</v>
      </c>
      <c r="E124" s="6">
        <f t="shared" si="108"/>
        <v>3900</v>
      </c>
      <c r="F124" s="6">
        <f t="shared" si="108"/>
        <v>4000</v>
      </c>
      <c r="G124" s="6">
        <f t="shared" si="108"/>
        <v>4000</v>
      </c>
      <c r="H124" s="6">
        <f t="shared" si="108"/>
        <v>4000</v>
      </c>
      <c r="I124" s="6">
        <f t="shared" ref="I124" si="113">I130</f>
        <v>4000</v>
      </c>
      <c r="J124" s="6">
        <f t="shared" si="107"/>
        <v>25560.2</v>
      </c>
    </row>
    <row r="125" spans="1:10" ht="15.6" customHeight="1" x14ac:dyDescent="0.3">
      <c r="A125" s="49"/>
      <c r="B125" s="43" t="s">
        <v>26</v>
      </c>
      <c r="C125" s="11" t="s">
        <v>0</v>
      </c>
      <c r="D125" s="6">
        <f t="shared" ref="D125:I125" si="114">SUM(D126:D130)</f>
        <v>5725.2</v>
      </c>
      <c r="E125" s="6">
        <f t="shared" si="114"/>
        <v>3965</v>
      </c>
      <c r="F125" s="6">
        <f t="shared" si="114"/>
        <v>4070</v>
      </c>
      <c r="G125" s="6">
        <f t="shared" si="114"/>
        <v>4070</v>
      </c>
      <c r="H125" s="6">
        <f t="shared" si="114"/>
        <v>4070</v>
      </c>
      <c r="I125" s="6">
        <f t="shared" si="114"/>
        <v>4070</v>
      </c>
      <c r="J125" s="6">
        <f t="shared" si="107"/>
        <v>25970.2</v>
      </c>
    </row>
    <row r="126" spans="1:10" ht="15.6" x14ac:dyDescent="0.3">
      <c r="A126" s="49"/>
      <c r="B126" s="49"/>
      <c r="C126" s="11" t="s">
        <v>2</v>
      </c>
      <c r="D126" s="6">
        <f t="shared" ref="D126:H130" si="115">D132+D144</f>
        <v>65</v>
      </c>
      <c r="E126" s="6">
        <f t="shared" si="115"/>
        <v>65</v>
      </c>
      <c r="F126" s="6">
        <f t="shared" si="115"/>
        <v>70</v>
      </c>
      <c r="G126" s="6">
        <f t="shared" si="115"/>
        <v>70</v>
      </c>
      <c r="H126" s="6">
        <f t="shared" si="115"/>
        <v>70</v>
      </c>
      <c r="I126" s="6">
        <f t="shared" ref="I126" si="116">I132+I144</f>
        <v>70</v>
      </c>
      <c r="J126" s="6">
        <f t="shared" si="107"/>
        <v>410</v>
      </c>
    </row>
    <row r="127" spans="1:10" ht="15.6" x14ac:dyDescent="0.3">
      <c r="A127" s="49"/>
      <c r="B127" s="49"/>
      <c r="C127" s="11" t="s">
        <v>3</v>
      </c>
      <c r="D127" s="6">
        <f t="shared" si="115"/>
        <v>0</v>
      </c>
      <c r="E127" s="6">
        <f t="shared" si="115"/>
        <v>0</v>
      </c>
      <c r="F127" s="6">
        <f t="shared" si="115"/>
        <v>0</v>
      </c>
      <c r="G127" s="6">
        <f t="shared" si="115"/>
        <v>0</v>
      </c>
      <c r="H127" s="6">
        <f t="shared" si="115"/>
        <v>0</v>
      </c>
      <c r="I127" s="6">
        <f t="shared" ref="I127" si="117">I133+I145</f>
        <v>0</v>
      </c>
      <c r="J127" s="6">
        <f t="shared" si="107"/>
        <v>0</v>
      </c>
    </row>
    <row r="128" spans="1:10" ht="15.6" x14ac:dyDescent="0.3">
      <c r="A128" s="49"/>
      <c r="B128" s="49"/>
      <c r="C128" s="11" t="s">
        <v>4</v>
      </c>
      <c r="D128" s="6">
        <f t="shared" si="115"/>
        <v>0</v>
      </c>
      <c r="E128" s="6">
        <f t="shared" si="115"/>
        <v>0</v>
      </c>
      <c r="F128" s="6">
        <f t="shared" si="115"/>
        <v>0</v>
      </c>
      <c r="G128" s="6">
        <f t="shared" si="115"/>
        <v>0</v>
      </c>
      <c r="H128" s="6">
        <f t="shared" si="115"/>
        <v>0</v>
      </c>
      <c r="I128" s="6">
        <f t="shared" ref="I128" si="118">I134+I146</f>
        <v>0</v>
      </c>
      <c r="J128" s="6">
        <f t="shared" si="107"/>
        <v>0</v>
      </c>
    </row>
    <row r="129" spans="1:10" ht="15.6" x14ac:dyDescent="0.3">
      <c r="A129" s="49"/>
      <c r="B129" s="49"/>
      <c r="C129" s="11" t="s">
        <v>5</v>
      </c>
      <c r="D129" s="6">
        <f t="shared" si="115"/>
        <v>0</v>
      </c>
      <c r="E129" s="6">
        <f t="shared" si="115"/>
        <v>0</v>
      </c>
      <c r="F129" s="6">
        <f t="shared" si="115"/>
        <v>0</v>
      </c>
      <c r="G129" s="6">
        <f t="shared" si="115"/>
        <v>0</v>
      </c>
      <c r="H129" s="6">
        <f t="shared" si="115"/>
        <v>0</v>
      </c>
      <c r="I129" s="6">
        <f t="shared" ref="I129" si="119">I135+I147</f>
        <v>0</v>
      </c>
      <c r="J129" s="6">
        <f t="shared" si="107"/>
        <v>0</v>
      </c>
    </row>
    <row r="130" spans="1:10" ht="15.6" x14ac:dyDescent="0.3">
      <c r="A130" s="50"/>
      <c r="B130" s="50"/>
      <c r="C130" s="11" t="s">
        <v>6</v>
      </c>
      <c r="D130" s="6">
        <f t="shared" si="115"/>
        <v>5660.2</v>
      </c>
      <c r="E130" s="6">
        <f t="shared" si="115"/>
        <v>3900</v>
      </c>
      <c r="F130" s="6">
        <f t="shared" si="115"/>
        <v>4000</v>
      </c>
      <c r="G130" s="6">
        <f t="shared" si="115"/>
        <v>4000</v>
      </c>
      <c r="H130" s="6">
        <f t="shared" si="115"/>
        <v>4000</v>
      </c>
      <c r="I130" s="6">
        <f t="shared" ref="I130" si="120">I136+I148</f>
        <v>4000</v>
      </c>
      <c r="J130" s="6">
        <f t="shared" si="107"/>
        <v>25560.2</v>
      </c>
    </row>
    <row r="131" spans="1:10" ht="15.6" x14ac:dyDescent="0.3">
      <c r="A131" s="51" t="s">
        <v>31</v>
      </c>
      <c r="B131" s="20" t="s">
        <v>1</v>
      </c>
      <c r="C131" s="10" t="s">
        <v>0</v>
      </c>
      <c r="D131" s="7">
        <f t="shared" ref="D131:I131" si="121">SUM(D132:D136)</f>
        <v>65</v>
      </c>
      <c r="E131" s="7">
        <f t="shared" si="121"/>
        <v>65</v>
      </c>
      <c r="F131" s="7">
        <f t="shared" si="121"/>
        <v>70</v>
      </c>
      <c r="G131" s="7">
        <f t="shared" si="121"/>
        <v>70</v>
      </c>
      <c r="H131" s="7">
        <f t="shared" si="121"/>
        <v>70</v>
      </c>
      <c r="I131" s="7">
        <f t="shared" si="121"/>
        <v>70</v>
      </c>
      <c r="J131" s="7">
        <f t="shared" si="107"/>
        <v>410</v>
      </c>
    </row>
    <row r="132" spans="1:10" ht="15.6" x14ac:dyDescent="0.3">
      <c r="A132" s="52"/>
      <c r="B132" s="23"/>
      <c r="C132" s="10" t="s">
        <v>2</v>
      </c>
      <c r="D132" s="7">
        <f t="shared" ref="D132:H136" si="122">D138</f>
        <v>65</v>
      </c>
      <c r="E132" s="7">
        <f t="shared" si="122"/>
        <v>65</v>
      </c>
      <c r="F132" s="7">
        <f t="shared" si="122"/>
        <v>70</v>
      </c>
      <c r="G132" s="7">
        <f t="shared" si="122"/>
        <v>70</v>
      </c>
      <c r="H132" s="7">
        <f t="shared" si="122"/>
        <v>70</v>
      </c>
      <c r="I132" s="7">
        <f t="shared" ref="I132" si="123">I138</f>
        <v>70</v>
      </c>
      <c r="J132" s="7">
        <f t="shared" si="107"/>
        <v>410</v>
      </c>
    </row>
    <row r="133" spans="1:10" ht="15.6" x14ac:dyDescent="0.3">
      <c r="A133" s="52"/>
      <c r="B133" s="23"/>
      <c r="C133" s="10" t="s">
        <v>3</v>
      </c>
      <c r="D133" s="7">
        <f t="shared" si="122"/>
        <v>0</v>
      </c>
      <c r="E133" s="7">
        <f t="shared" si="122"/>
        <v>0</v>
      </c>
      <c r="F133" s="7">
        <f t="shared" si="122"/>
        <v>0</v>
      </c>
      <c r="G133" s="7">
        <f t="shared" si="122"/>
        <v>0</v>
      </c>
      <c r="H133" s="7">
        <f t="shared" si="122"/>
        <v>0</v>
      </c>
      <c r="I133" s="7">
        <f t="shared" ref="I133" si="124">I139</f>
        <v>0</v>
      </c>
      <c r="J133" s="7">
        <f t="shared" si="107"/>
        <v>0</v>
      </c>
    </row>
    <row r="134" spans="1:10" ht="15.6" x14ac:dyDescent="0.3">
      <c r="A134" s="52"/>
      <c r="B134" s="23"/>
      <c r="C134" s="10" t="s">
        <v>4</v>
      </c>
      <c r="D134" s="7">
        <f t="shared" si="122"/>
        <v>0</v>
      </c>
      <c r="E134" s="7">
        <f t="shared" si="122"/>
        <v>0</v>
      </c>
      <c r="F134" s="7">
        <f t="shared" si="122"/>
        <v>0</v>
      </c>
      <c r="G134" s="7">
        <f t="shared" si="122"/>
        <v>0</v>
      </c>
      <c r="H134" s="7">
        <f t="shared" si="122"/>
        <v>0</v>
      </c>
      <c r="I134" s="7">
        <f t="shared" ref="I134" si="125">I140</f>
        <v>0</v>
      </c>
      <c r="J134" s="7">
        <f t="shared" si="107"/>
        <v>0</v>
      </c>
    </row>
    <row r="135" spans="1:10" ht="15.6" x14ac:dyDescent="0.3">
      <c r="A135" s="52"/>
      <c r="B135" s="23"/>
      <c r="C135" s="10" t="s">
        <v>5</v>
      </c>
      <c r="D135" s="7">
        <f t="shared" si="122"/>
        <v>0</v>
      </c>
      <c r="E135" s="7">
        <f t="shared" si="122"/>
        <v>0</v>
      </c>
      <c r="F135" s="7">
        <f t="shared" si="122"/>
        <v>0</v>
      </c>
      <c r="G135" s="7">
        <f t="shared" si="122"/>
        <v>0</v>
      </c>
      <c r="H135" s="7">
        <f t="shared" si="122"/>
        <v>0</v>
      </c>
      <c r="I135" s="7">
        <f t="shared" ref="I135" si="126">I141</f>
        <v>0</v>
      </c>
      <c r="J135" s="7">
        <f t="shared" si="107"/>
        <v>0</v>
      </c>
    </row>
    <row r="136" spans="1:10" ht="15.6" x14ac:dyDescent="0.3">
      <c r="A136" s="52"/>
      <c r="B136" s="24"/>
      <c r="C136" s="10" t="s">
        <v>6</v>
      </c>
      <c r="D136" s="7">
        <f t="shared" si="122"/>
        <v>0</v>
      </c>
      <c r="E136" s="7">
        <f t="shared" si="122"/>
        <v>0</v>
      </c>
      <c r="F136" s="7">
        <f t="shared" si="122"/>
        <v>0</v>
      </c>
      <c r="G136" s="7">
        <f t="shared" si="122"/>
        <v>0</v>
      </c>
      <c r="H136" s="7">
        <f t="shared" si="122"/>
        <v>0</v>
      </c>
      <c r="I136" s="7">
        <f t="shared" ref="I136" si="127">I142</f>
        <v>0</v>
      </c>
      <c r="J136" s="7">
        <f t="shared" ref="J136:J153" si="128">SUM(D136:I136)</f>
        <v>0</v>
      </c>
    </row>
    <row r="137" spans="1:10" ht="15.6" x14ac:dyDescent="0.3">
      <c r="A137" s="52"/>
      <c r="B137" s="20" t="s">
        <v>7</v>
      </c>
      <c r="C137" s="10" t="s">
        <v>0</v>
      </c>
      <c r="D137" s="7">
        <f t="shared" ref="D137:I137" si="129">SUM(D138:D142)</f>
        <v>65</v>
      </c>
      <c r="E137" s="7">
        <f t="shared" si="129"/>
        <v>65</v>
      </c>
      <c r="F137" s="7">
        <f t="shared" si="129"/>
        <v>70</v>
      </c>
      <c r="G137" s="7">
        <f t="shared" si="129"/>
        <v>70</v>
      </c>
      <c r="H137" s="7">
        <f t="shared" si="129"/>
        <v>70</v>
      </c>
      <c r="I137" s="7">
        <f t="shared" si="129"/>
        <v>70</v>
      </c>
      <c r="J137" s="7">
        <f t="shared" si="128"/>
        <v>410</v>
      </c>
    </row>
    <row r="138" spans="1:10" ht="15.6" x14ac:dyDescent="0.3">
      <c r="A138" s="52"/>
      <c r="B138" s="23"/>
      <c r="C138" s="10" t="s">
        <v>2</v>
      </c>
      <c r="D138" s="7">
        <v>65</v>
      </c>
      <c r="E138" s="7">
        <v>65</v>
      </c>
      <c r="F138" s="7">
        <v>70</v>
      </c>
      <c r="G138" s="7">
        <v>70</v>
      </c>
      <c r="H138" s="7">
        <v>70</v>
      </c>
      <c r="I138" s="7">
        <v>70</v>
      </c>
      <c r="J138" s="7">
        <f t="shared" si="128"/>
        <v>410</v>
      </c>
    </row>
    <row r="139" spans="1:10" ht="15.6" x14ac:dyDescent="0.3">
      <c r="A139" s="52"/>
      <c r="B139" s="23"/>
      <c r="C139" s="10" t="s">
        <v>3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f t="shared" si="128"/>
        <v>0</v>
      </c>
    </row>
    <row r="140" spans="1:10" ht="15.6" x14ac:dyDescent="0.3">
      <c r="A140" s="52"/>
      <c r="B140" s="23"/>
      <c r="C140" s="10" t="s">
        <v>4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f t="shared" si="128"/>
        <v>0</v>
      </c>
    </row>
    <row r="141" spans="1:10" ht="15.6" x14ac:dyDescent="0.3">
      <c r="A141" s="52"/>
      <c r="B141" s="23"/>
      <c r="C141" s="10" t="s">
        <v>5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f t="shared" si="128"/>
        <v>0</v>
      </c>
    </row>
    <row r="142" spans="1:10" ht="15.6" x14ac:dyDescent="0.3">
      <c r="A142" s="53"/>
      <c r="B142" s="24"/>
      <c r="C142" s="10" t="s">
        <v>6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f t="shared" si="128"/>
        <v>0</v>
      </c>
    </row>
    <row r="143" spans="1:10" ht="15.6" x14ac:dyDescent="0.3">
      <c r="A143" s="25" t="s">
        <v>32</v>
      </c>
      <c r="B143" s="20" t="s">
        <v>1</v>
      </c>
      <c r="C143" s="10" t="s">
        <v>0</v>
      </c>
      <c r="D143" s="7">
        <f t="shared" ref="D143:I143" si="130">SUM(D144:D148)</f>
        <v>5660.2</v>
      </c>
      <c r="E143" s="7">
        <f t="shared" si="130"/>
        <v>3900</v>
      </c>
      <c r="F143" s="7">
        <f t="shared" si="130"/>
        <v>4000</v>
      </c>
      <c r="G143" s="7">
        <f t="shared" si="130"/>
        <v>4000</v>
      </c>
      <c r="H143" s="7">
        <f t="shared" si="130"/>
        <v>4000</v>
      </c>
      <c r="I143" s="7">
        <f t="shared" si="130"/>
        <v>4000</v>
      </c>
      <c r="J143" s="7">
        <f t="shared" si="128"/>
        <v>25560.2</v>
      </c>
    </row>
    <row r="144" spans="1:10" ht="15.6" x14ac:dyDescent="0.3">
      <c r="A144" s="26"/>
      <c r="B144" s="23"/>
      <c r="C144" s="10" t="s">
        <v>2</v>
      </c>
      <c r="D144" s="7">
        <f t="shared" ref="D144:H148" si="131">D150</f>
        <v>0</v>
      </c>
      <c r="E144" s="7">
        <f t="shared" si="131"/>
        <v>0</v>
      </c>
      <c r="F144" s="7">
        <f t="shared" si="131"/>
        <v>0</v>
      </c>
      <c r="G144" s="7">
        <f t="shared" si="131"/>
        <v>0</v>
      </c>
      <c r="H144" s="7">
        <f t="shared" si="131"/>
        <v>0</v>
      </c>
      <c r="I144" s="7">
        <f t="shared" ref="I144" si="132">I150</f>
        <v>0</v>
      </c>
      <c r="J144" s="7">
        <f t="shared" si="128"/>
        <v>0</v>
      </c>
    </row>
    <row r="145" spans="1:10" ht="15.6" x14ac:dyDescent="0.3">
      <c r="A145" s="26"/>
      <c r="B145" s="23"/>
      <c r="C145" s="10" t="s">
        <v>3</v>
      </c>
      <c r="D145" s="7">
        <f t="shared" si="131"/>
        <v>0</v>
      </c>
      <c r="E145" s="7">
        <f t="shared" si="131"/>
        <v>0</v>
      </c>
      <c r="F145" s="7">
        <f t="shared" si="131"/>
        <v>0</v>
      </c>
      <c r="G145" s="7">
        <f t="shared" si="131"/>
        <v>0</v>
      </c>
      <c r="H145" s="7">
        <f t="shared" si="131"/>
        <v>0</v>
      </c>
      <c r="I145" s="7">
        <f t="shared" ref="I145" si="133">I151</f>
        <v>0</v>
      </c>
      <c r="J145" s="7">
        <f t="shared" si="128"/>
        <v>0</v>
      </c>
    </row>
    <row r="146" spans="1:10" ht="15.6" x14ac:dyDescent="0.3">
      <c r="A146" s="26"/>
      <c r="B146" s="23"/>
      <c r="C146" s="10" t="s">
        <v>4</v>
      </c>
      <c r="D146" s="7">
        <f t="shared" si="131"/>
        <v>0</v>
      </c>
      <c r="E146" s="7">
        <f t="shared" si="131"/>
        <v>0</v>
      </c>
      <c r="F146" s="7">
        <f t="shared" si="131"/>
        <v>0</v>
      </c>
      <c r="G146" s="7">
        <f t="shared" si="131"/>
        <v>0</v>
      </c>
      <c r="H146" s="7">
        <f t="shared" si="131"/>
        <v>0</v>
      </c>
      <c r="I146" s="7">
        <f t="shared" ref="I146" si="134">I152</f>
        <v>0</v>
      </c>
      <c r="J146" s="7">
        <f t="shared" si="128"/>
        <v>0</v>
      </c>
    </row>
    <row r="147" spans="1:10" ht="15.6" x14ac:dyDescent="0.3">
      <c r="A147" s="26"/>
      <c r="B147" s="23"/>
      <c r="C147" s="10" t="s">
        <v>5</v>
      </c>
      <c r="D147" s="7">
        <f t="shared" si="131"/>
        <v>0</v>
      </c>
      <c r="E147" s="7">
        <f t="shared" si="131"/>
        <v>0</v>
      </c>
      <c r="F147" s="7">
        <f t="shared" si="131"/>
        <v>0</v>
      </c>
      <c r="G147" s="7">
        <f t="shared" si="131"/>
        <v>0</v>
      </c>
      <c r="H147" s="7">
        <f t="shared" si="131"/>
        <v>0</v>
      </c>
      <c r="I147" s="7">
        <f t="shared" ref="I147" si="135">I153</f>
        <v>0</v>
      </c>
      <c r="J147" s="7">
        <f t="shared" si="128"/>
        <v>0</v>
      </c>
    </row>
    <row r="148" spans="1:10" ht="15.6" x14ac:dyDescent="0.3">
      <c r="A148" s="26"/>
      <c r="B148" s="24"/>
      <c r="C148" s="10" t="s">
        <v>6</v>
      </c>
      <c r="D148" s="7">
        <f t="shared" si="131"/>
        <v>5660.2</v>
      </c>
      <c r="E148" s="7">
        <f t="shared" si="131"/>
        <v>3900</v>
      </c>
      <c r="F148" s="7">
        <f t="shared" si="131"/>
        <v>4000</v>
      </c>
      <c r="G148" s="7">
        <f t="shared" si="131"/>
        <v>4000</v>
      </c>
      <c r="H148" s="7">
        <f t="shared" si="131"/>
        <v>4000</v>
      </c>
      <c r="I148" s="7">
        <f t="shared" ref="I148" si="136">I154</f>
        <v>4000</v>
      </c>
      <c r="J148" s="7">
        <f t="shared" si="128"/>
        <v>25560.2</v>
      </c>
    </row>
    <row r="149" spans="1:10" ht="15.6" x14ac:dyDescent="0.3">
      <c r="A149" s="26"/>
      <c r="B149" s="20" t="s">
        <v>7</v>
      </c>
      <c r="C149" s="10" t="s">
        <v>0</v>
      </c>
      <c r="D149" s="7">
        <f t="shared" ref="D149:I149" si="137">SUM(D150:D154)</f>
        <v>5660.2</v>
      </c>
      <c r="E149" s="7">
        <f t="shared" si="137"/>
        <v>3900</v>
      </c>
      <c r="F149" s="7">
        <f t="shared" si="137"/>
        <v>4000</v>
      </c>
      <c r="G149" s="7">
        <f t="shared" si="137"/>
        <v>4000</v>
      </c>
      <c r="H149" s="7">
        <f t="shared" si="137"/>
        <v>4000</v>
      </c>
      <c r="I149" s="7">
        <f t="shared" si="137"/>
        <v>4000</v>
      </c>
      <c r="J149" s="7">
        <f t="shared" si="128"/>
        <v>25560.2</v>
      </c>
    </row>
    <row r="150" spans="1:10" ht="15.6" x14ac:dyDescent="0.3">
      <c r="A150" s="26"/>
      <c r="B150" s="23"/>
      <c r="C150" s="10" t="s">
        <v>2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f t="shared" si="128"/>
        <v>0</v>
      </c>
    </row>
    <row r="151" spans="1:10" ht="15.6" x14ac:dyDescent="0.3">
      <c r="A151" s="26"/>
      <c r="B151" s="23"/>
      <c r="C151" s="10" t="s">
        <v>3</v>
      </c>
      <c r="D151" s="7">
        <v>0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f t="shared" si="128"/>
        <v>0</v>
      </c>
    </row>
    <row r="152" spans="1:10" ht="15.6" x14ac:dyDescent="0.3">
      <c r="A152" s="26"/>
      <c r="B152" s="23"/>
      <c r="C152" s="10" t="s">
        <v>4</v>
      </c>
      <c r="D152" s="7">
        <v>0</v>
      </c>
      <c r="E152" s="7">
        <v>0</v>
      </c>
      <c r="F152" s="7">
        <v>0</v>
      </c>
      <c r="G152" s="7">
        <v>0</v>
      </c>
      <c r="H152" s="7">
        <v>0</v>
      </c>
      <c r="I152" s="7">
        <v>0</v>
      </c>
      <c r="J152" s="7">
        <f t="shared" si="128"/>
        <v>0</v>
      </c>
    </row>
    <row r="153" spans="1:10" ht="15.6" x14ac:dyDescent="0.3">
      <c r="A153" s="26"/>
      <c r="B153" s="23"/>
      <c r="C153" s="10" t="s">
        <v>5</v>
      </c>
      <c r="D153" s="7">
        <v>0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f t="shared" si="128"/>
        <v>0</v>
      </c>
    </row>
    <row r="154" spans="1:10" ht="15.6" x14ac:dyDescent="0.3">
      <c r="A154" s="27"/>
      <c r="B154" s="24"/>
      <c r="C154" s="10" t="s">
        <v>6</v>
      </c>
      <c r="D154" s="7">
        <v>5660.2</v>
      </c>
      <c r="E154" s="7">
        <v>3900</v>
      </c>
      <c r="F154" s="7">
        <v>4000</v>
      </c>
      <c r="G154" s="7">
        <v>4000</v>
      </c>
      <c r="H154" s="7">
        <v>4000</v>
      </c>
      <c r="I154" s="7">
        <v>4000</v>
      </c>
      <c r="J154" s="7">
        <f>SUM(D154:I154)</f>
        <v>25560.2</v>
      </c>
    </row>
    <row r="155" spans="1:10" ht="15.6" x14ac:dyDescent="0.3">
      <c r="A155" s="43" t="s">
        <v>38</v>
      </c>
      <c r="B155" s="43" t="s">
        <v>1</v>
      </c>
      <c r="C155" s="11" t="s">
        <v>0</v>
      </c>
      <c r="D155" s="6">
        <f t="shared" ref="D155:I155" si="138">SUM(D156:D160)</f>
        <v>67739.600000000006</v>
      </c>
      <c r="E155" s="6">
        <f t="shared" si="138"/>
        <v>76264.400000000009</v>
      </c>
      <c r="F155" s="6">
        <f t="shared" si="138"/>
        <v>79209.899999999994</v>
      </c>
      <c r="G155" s="6">
        <f t="shared" si="138"/>
        <v>100815.852</v>
      </c>
      <c r="H155" s="6">
        <f t="shared" si="138"/>
        <v>70519.652000000002</v>
      </c>
      <c r="I155" s="6">
        <f t="shared" si="138"/>
        <v>72047.652000000002</v>
      </c>
      <c r="J155" s="6">
        <f t="shared" ref="J155:J214" si="139">SUM(D155:I155)</f>
        <v>466597.05599999998</v>
      </c>
    </row>
    <row r="156" spans="1:10" ht="15.6" x14ac:dyDescent="0.3">
      <c r="A156" s="49"/>
      <c r="B156" s="49"/>
      <c r="C156" s="11" t="s">
        <v>2</v>
      </c>
      <c r="D156" s="6">
        <f t="shared" ref="D156:I156" si="140">D162+D168+D174+D180</f>
        <v>57347.000000000007</v>
      </c>
      <c r="E156" s="6">
        <f t="shared" si="140"/>
        <v>68993.200000000012</v>
      </c>
      <c r="F156" s="6">
        <f t="shared" si="140"/>
        <v>62912.7</v>
      </c>
      <c r="G156" s="6">
        <f t="shared" si="140"/>
        <v>51208.652000000009</v>
      </c>
      <c r="H156" s="6">
        <f t="shared" si="140"/>
        <v>42021.152000000002</v>
      </c>
      <c r="I156" s="6">
        <f t="shared" si="140"/>
        <v>43858.452000000005</v>
      </c>
      <c r="J156" s="6">
        <f t="shared" si="139"/>
        <v>326341.15600000002</v>
      </c>
    </row>
    <row r="157" spans="1:10" ht="15.6" x14ac:dyDescent="0.3">
      <c r="A157" s="49"/>
      <c r="B157" s="49"/>
      <c r="C157" s="11" t="s">
        <v>3</v>
      </c>
      <c r="D157" s="6">
        <f t="shared" ref="D157:H158" si="141">D163</f>
        <v>10392.6</v>
      </c>
      <c r="E157" s="6">
        <f t="shared" si="141"/>
        <v>7195.7</v>
      </c>
      <c r="F157" s="6">
        <f t="shared" si="141"/>
        <v>16290.9</v>
      </c>
      <c r="G157" s="6">
        <f t="shared" si="141"/>
        <v>49210.5</v>
      </c>
      <c r="H157" s="6">
        <f t="shared" si="141"/>
        <v>28454.5</v>
      </c>
      <c r="I157" s="6">
        <f t="shared" ref="I157" si="142">I163</f>
        <v>28131.200000000001</v>
      </c>
      <c r="J157" s="6">
        <f t="shared" si="139"/>
        <v>139675.4</v>
      </c>
    </row>
    <row r="158" spans="1:10" ht="15.6" x14ac:dyDescent="0.3">
      <c r="A158" s="49"/>
      <c r="B158" s="49"/>
      <c r="C158" s="11" t="s">
        <v>4</v>
      </c>
      <c r="D158" s="6">
        <f t="shared" si="141"/>
        <v>0</v>
      </c>
      <c r="E158" s="6">
        <f t="shared" si="141"/>
        <v>75.5</v>
      </c>
      <c r="F158" s="6">
        <f t="shared" si="141"/>
        <v>6.3</v>
      </c>
      <c r="G158" s="6">
        <f t="shared" si="141"/>
        <v>396.7</v>
      </c>
      <c r="H158" s="6">
        <f t="shared" si="141"/>
        <v>44</v>
      </c>
      <c r="I158" s="6">
        <f t="shared" ref="I158" si="143">I164</f>
        <v>58</v>
      </c>
      <c r="J158" s="6">
        <f t="shared" si="139"/>
        <v>580.5</v>
      </c>
    </row>
    <row r="159" spans="1:10" ht="15.6" x14ac:dyDescent="0.3">
      <c r="A159" s="49"/>
      <c r="B159" s="49"/>
      <c r="C159" s="11" t="s">
        <v>5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f t="shared" si="139"/>
        <v>0</v>
      </c>
    </row>
    <row r="160" spans="1:10" ht="15.6" x14ac:dyDescent="0.3">
      <c r="A160" s="49"/>
      <c r="B160" s="50"/>
      <c r="C160" s="11" t="s">
        <v>6</v>
      </c>
      <c r="D160" s="6">
        <v>0</v>
      </c>
      <c r="E160" s="6">
        <v>0</v>
      </c>
      <c r="F160" s="6">
        <v>0</v>
      </c>
      <c r="G160" s="6">
        <v>0</v>
      </c>
      <c r="H160" s="6">
        <v>0</v>
      </c>
      <c r="I160" s="6">
        <v>0</v>
      </c>
      <c r="J160" s="6">
        <f t="shared" si="139"/>
        <v>0</v>
      </c>
    </row>
    <row r="161" spans="1:10" ht="15.6" x14ac:dyDescent="0.3">
      <c r="A161" s="49"/>
      <c r="B161" s="43" t="s">
        <v>7</v>
      </c>
      <c r="C161" s="11" t="s">
        <v>0</v>
      </c>
      <c r="D161" s="6">
        <f t="shared" ref="D161:I161" si="144">SUM(D162:D166)</f>
        <v>65696.700000000012</v>
      </c>
      <c r="E161" s="6">
        <f t="shared" si="144"/>
        <v>74179.400000000009</v>
      </c>
      <c r="F161" s="6">
        <f t="shared" si="144"/>
        <v>77077.7</v>
      </c>
      <c r="G161" s="6">
        <f t="shared" si="144"/>
        <v>98176.5</v>
      </c>
      <c r="H161" s="6">
        <f t="shared" si="144"/>
        <v>67880.299999999988</v>
      </c>
      <c r="I161" s="6">
        <f t="shared" si="144"/>
        <v>69408.3</v>
      </c>
      <c r="J161" s="6">
        <f t="shared" si="139"/>
        <v>452418.9</v>
      </c>
    </row>
    <row r="162" spans="1:10" ht="15.6" x14ac:dyDescent="0.3">
      <c r="A162" s="49"/>
      <c r="B162" s="49"/>
      <c r="C162" s="11" t="s">
        <v>2</v>
      </c>
      <c r="D162" s="6">
        <f>D192+D204+D234+D246+D252+D264</f>
        <v>55304.100000000006</v>
      </c>
      <c r="E162" s="6">
        <f t="shared" ref="E162:I162" si="145">E192+E204+E234+E246+E252+E264</f>
        <v>66908.200000000012</v>
      </c>
      <c r="F162" s="6">
        <f t="shared" si="145"/>
        <v>60780.5</v>
      </c>
      <c r="G162" s="6">
        <f t="shared" si="145"/>
        <v>48569.3</v>
      </c>
      <c r="H162" s="6">
        <f t="shared" si="145"/>
        <v>39381.799999999996</v>
      </c>
      <c r="I162" s="6">
        <f t="shared" si="145"/>
        <v>41219.1</v>
      </c>
      <c r="J162" s="6">
        <f t="shared" si="139"/>
        <v>312163</v>
      </c>
    </row>
    <row r="163" spans="1:10" ht="15.6" x14ac:dyDescent="0.3">
      <c r="A163" s="49"/>
      <c r="B163" s="49"/>
      <c r="C163" s="11" t="s">
        <v>3</v>
      </c>
      <c r="D163" s="6">
        <f>D193+D205+D235+D247+D253+D265</f>
        <v>10392.6</v>
      </c>
      <c r="E163" s="6">
        <f t="shared" ref="E163:I163" si="146">E193+E205+E235+E247+E253+E265</f>
        <v>7195.7</v>
      </c>
      <c r="F163" s="6">
        <f t="shared" si="146"/>
        <v>16290.9</v>
      </c>
      <c r="G163" s="6">
        <f t="shared" si="146"/>
        <v>49210.5</v>
      </c>
      <c r="H163" s="6">
        <f t="shared" si="146"/>
        <v>28454.5</v>
      </c>
      <c r="I163" s="6">
        <f t="shared" si="146"/>
        <v>28131.200000000001</v>
      </c>
      <c r="J163" s="6">
        <f t="shared" si="139"/>
        <v>139675.4</v>
      </c>
    </row>
    <row r="164" spans="1:10" ht="15.6" x14ac:dyDescent="0.3">
      <c r="A164" s="49"/>
      <c r="B164" s="49"/>
      <c r="C164" s="11" t="s">
        <v>4</v>
      </c>
      <c r="D164" s="6">
        <f t="shared" ref="D164:H165" si="147">D194+D206+D236+D248+D272</f>
        <v>0</v>
      </c>
      <c r="E164" s="6">
        <f t="shared" si="147"/>
        <v>75.5</v>
      </c>
      <c r="F164" s="6">
        <f t="shared" si="147"/>
        <v>6.3</v>
      </c>
      <c r="G164" s="6">
        <f t="shared" si="147"/>
        <v>396.7</v>
      </c>
      <c r="H164" s="6">
        <f t="shared" si="147"/>
        <v>44</v>
      </c>
      <c r="I164" s="6">
        <f t="shared" ref="I164" si="148">I194+I206+I236+I248+I272</f>
        <v>58</v>
      </c>
      <c r="J164" s="6">
        <f t="shared" si="139"/>
        <v>580.5</v>
      </c>
    </row>
    <row r="165" spans="1:10" ht="15.6" x14ac:dyDescent="0.3">
      <c r="A165" s="49"/>
      <c r="B165" s="49"/>
      <c r="C165" s="11" t="s">
        <v>5</v>
      </c>
      <c r="D165" s="6">
        <f t="shared" si="147"/>
        <v>0</v>
      </c>
      <c r="E165" s="6">
        <f t="shared" si="147"/>
        <v>0</v>
      </c>
      <c r="F165" s="6">
        <f t="shared" si="147"/>
        <v>0</v>
      </c>
      <c r="G165" s="6">
        <f t="shared" si="147"/>
        <v>0</v>
      </c>
      <c r="H165" s="6">
        <f t="shared" si="147"/>
        <v>0</v>
      </c>
      <c r="I165" s="6">
        <f t="shared" ref="I165" si="149">I195+I207+I237+I249+I273</f>
        <v>0</v>
      </c>
      <c r="J165" s="6">
        <f t="shared" si="139"/>
        <v>0</v>
      </c>
    </row>
    <row r="166" spans="1:10" ht="15.6" x14ac:dyDescent="0.3">
      <c r="A166" s="49"/>
      <c r="B166" s="50"/>
      <c r="C166" s="11" t="s">
        <v>6</v>
      </c>
      <c r="D166" s="6">
        <f t="shared" ref="D166:I166" si="150">D196+D208+D238+D249+D274</f>
        <v>0</v>
      </c>
      <c r="E166" s="6">
        <f t="shared" si="150"/>
        <v>0</v>
      </c>
      <c r="F166" s="6">
        <f t="shared" si="150"/>
        <v>0</v>
      </c>
      <c r="G166" s="6">
        <f t="shared" si="150"/>
        <v>0</v>
      </c>
      <c r="H166" s="6">
        <f t="shared" si="150"/>
        <v>0</v>
      </c>
      <c r="I166" s="6">
        <f t="shared" si="150"/>
        <v>0</v>
      </c>
      <c r="J166" s="6">
        <f t="shared" si="139"/>
        <v>0</v>
      </c>
    </row>
    <row r="167" spans="1:10" ht="15.6" x14ac:dyDescent="0.3">
      <c r="A167" s="49"/>
      <c r="B167" s="43" t="s">
        <v>16</v>
      </c>
      <c r="C167" s="11" t="s">
        <v>0</v>
      </c>
      <c r="D167" s="6">
        <f t="shared" ref="D167:I167" si="151">SUM(D168:D172)</f>
        <v>483</v>
      </c>
      <c r="E167" s="6">
        <f t="shared" si="151"/>
        <v>490.6</v>
      </c>
      <c r="F167" s="6">
        <f t="shared" si="151"/>
        <v>501.7</v>
      </c>
      <c r="G167" s="6">
        <f t="shared" si="151"/>
        <v>833.5</v>
      </c>
      <c r="H167" s="6">
        <f t="shared" si="151"/>
        <v>833.5</v>
      </c>
      <c r="I167" s="6">
        <f t="shared" si="151"/>
        <v>833.5</v>
      </c>
      <c r="J167" s="6">
        <f t="shared" si="139"/>
        <v>3975.8</v>
      </c>
    </row>
    <row r="168" spans="1:10" ht="15.6" x14ac:dyDescent="0.3">
      <c r="A168" s="49"/>
      <c r="B168" s="21"/>
      <c r="C168" s="11" t="s">
        <v>2</v>
      </c>
      <c r="D168" s="8">
        <f t="shared" ref="D168:H169" si="152">D210</f>
        <v>483</v>
      </c>
      <c r="E168" s="8">
        <f t="shared" si="152"/>
        <v>490.6</v>
      </c>
      <c r="F168" s="8">
        <f t="shared" si="152"/>
        <v>501.7</v>
      </c>
      <c r="G168" s="8">
        <f t="shared" si="152"/>
        <v>833.5</v>
      </c>
      <c r="H168" s="8">
        <f t="shared" si="152"/>
        <v>833.5</v>
      </c>
      <c r="I168" s="8">
        <f t="shared" ref="I168" si="153">I210</f>
        <v>833.5</v>
      </c>
      <c r="J168" s="6">
        <f t="shared" si="139"/>
        <v>3975.8</v>
      </c>
    </row>
    <row r="169" spans="1:10" ht="15.6" x14ac:dyDescent="0.3">
      <c r="A169" s="49"/>
      <c r="B169" s="21"/>
      <c r="C169" s="11" t="s">
        <v>3</v>
      </c>
      <c r="D169" s="8">
        <f t="shared" si="152"/>
        <v>0</v>
      </c>
      <c r="E169" s="8">
        <f t="shared" si="152"/>
        <v>0</v>
      </c>
      <c r="F169" s="8">
        <f t="shared" si="152"/>
        <v>0</v>
      </c>
      <c r="G169" s="8">
        <f t="shared" si="152"/>
        <v>0</v>
      </c>
      <c r="H169" s="8">
        <f t="shared" si="152"/>
        <v>0</v>
      </c>
      <c r="I169" s="8">
        <f t="shared" ref="I169" si="154">I211</f>
        <v>0</v>
      </c>
      <c r="J169" s="6">
        <f t="shared" si="139"/>
        <v>0</v>
      </c>
    </row>
    <row r="170" spans="1:10" ht="15.6" x14ac:dyDescent="0.3">
      <c r="A170" s="49"/>
      <c r="B170" s="21"/>
      <c r="C170" s="11" t="s">
        <v>4</v>
      </c>
      <c r="D170" s="8">
        <f t="shared" ref="D170:H171" si="155">D212</f>
        <v>0</v>
      </c>
      <c r="E170" s="8">
        <f t="shared" si="155"/>
        <v>0</v>
      </c>
      <c r="F170" s="8">
        <f t="shared" si="155"/>
        <v>0</v>
      </c>
      <c r="G170" s="8">
        <f t="shared" si="155"/>
        <v>0</v>
      </c>
      <c r="H170" s="8">
        <f t="shared" si="155"/>
        <v>0</v>
      </c>
      <c r="I170" s="8">
        <f t="shared" ref="I170" si="156">I212</f>
        <v>0</v>
      </c>
      <c r="J170" s="6">
        <f t="shared" si="139"/>
        <v>0</v>
      </c>
    </row>
    <row r="171" spans="1:10" ht="15.6" x14ac:dyDescent="0.3">
      <c r="A171" s="49"/>
      <c r="B171" s="21"/>
      <c r="C171" s="11" t="s">
        <v>5</v>
      </c>
      <c r="D171" s="8">
        <f t="shared" si="155"/>
        <v>0</v>
      </c>
      <c r="E171" s="8">
        <f t="shared" si="155"/>
        <v>0</v>
      </c>
      <c r="F171" s="8">
        <f t="shared" si="155"/>
        <v>0</v>
      </c>
      <c r="G171" s="8">
        <f t="shared" si="155"/>
        <v>0</v>
      </c>
      <c r="H171" s="8">
        <f t="shared" si="155"/>
        <v>0</v>
      </c>
      <c r="I171" s="8">
        <f t="shared" ref="I171" si="157">I213</f>
        <v>0</v>
      </c>
      <c r="J171" s="6">
        <f t="shared" si="139"/>
        <v>0</v>
      </c>
    </row>
    <row r="172" spans="1:10" ht="15.6" x14ac:dyDescent="0.3">
      <c r="A172" s="49"/>
      <c r="B172" s="22"/>
      <c r="C172" s="11" t="s">
        <v>6</v>
      </c>
      <c r="D172" s="8">
        <f t="shared" ref="D172:I172" si="158">D214</f>
        <v>0</v>
      </c>
      <c r="E172" s="8">
        <f t="shared" si="158"/>
        <v>0</v>
      </c>
      <c r="F172" s="8">
        <f t="shared" si="158"/>
        <v>0</v>
      </c>
      <c r="G172" s="8">
        <f t="shared" si="158"/>
        <v>0</v>
      </c>
      <c r="H172" s="8">
        <f t="shared" si="158"/>
        <v>0</v>
      </c>
      <c r="I172" s="8">
        <f t="shared" si="158"/>
        <v>0</v>
      </c>
      <c r="J172" s="6">
        <f t="shared" si="139"/>
        <v>0</v>
      </c>
    </row>
    <row r="173" spans="1:10" ht="15.6" x14ac:dyDescent="0.3">
      <c r="A173" s="49"/>
      <c r="B173" s="43" t="s">
        <v>24</v>
      </c>
      <c r="C173" s="11" t="s">
        <v>0</v>
      </c>
      <c r="D173" s="6">
        <f t="shared" ref="D173:I173" si="159">SUM(D174:D178)</f>
        <v>1319.4</v>
      </c>
      <c r="E173" s="6">
        <f t="shared" si="159"/>
        <v>1349</v>
      </c>
      <c r="F173" s="6">
        <f t="shared" si="159"/>
        <v>1379.7</v>
      </c>
      <c r="G173" s="6">
        <f t="shared" si="159"/>
        <v>1528.0519999999999</v>
      </c>
      <c r="H173" s="6">
        <f t="shared" si="159"/>
        <v>1528.0519999999999</v>
      </c>
      <c r="I173" s="6">
        <f t="shared" si="159"/>
        <v>1528.0519999999999</v>
      </c>
      <c r="J173" s="6">
        <f t="shared" si="139"/>
        <v>8632.2559999999994</v>
      </c>
    </row>
    <row r="174" spans="1:10" ht="15.6" x14ac:dyDescent="0.3">
      <c r="A174" s="49"/>
      <c r="B174" s="49"/>
      <c r="C174" s="11" t="s">
        <v>2</v>
      </c>
      <c r="D174" s="8">
        <f t="shared" ref="D174:H175" si="160">D216</f>
        <v>1319.4</v>
      </c>
      <c r="E174" s="8">
        <f t="shared" si="160"/>
        <v>1349</v>
      </c>
      <c r="F174" s="8">
        <f t="shared" si="160"/>
        <v>1379.7</v>
      </c>
      <c r="G174" s="8">
        <f t="shared" si="160"/>
        <v>1528.0519999999999</v>
      </c>
      <c r="H174" s="8">
        <f t="shared" si="160"/>
        <v>1528.0519999999999</v>
      </c>
      <c r="I174" s="8">
        <f t="shared" ref="I174" si="161">I216</f>
        <v>1528.0519999999999</v>
      </c>
      <c r="J174" s="6">
        <f t="shared" si="139"/>
        <v>8632.2559999999994</v>
      </c>
    </row>
    <row r="175" spans="1:10" ht="15.6" x14ac:dyDescent="0.3">
      <c r="A175" s="49"/>
      <c r="B175" s="49"/>
      <c r="C175" s="11" t="s">
        <v>3</v>
      </c>
      <c r="D175" s="8">
        <f t="shared" si="160"/>
        <v>0</v>
      </c>
      <c r="E175" s="8">
        <f t="shared" si="160"/>
        <v>0</v>
      </c>
      <c r="F175" s="8">
        <f t="shared" si="160"/>
        <v>0</v>
      </c>
      <c r="G175" s="8">
        <f t="shared" si="160"/>
        <v>0</v>
      </c>
      <c r="H175" s="8">
        <f t="shared" si="160"/>
        <v>0</v>
      </c>
      <c r="I175" s="8">
        <f t="shared" ref="I175" si="162">I217</f>
        <v>0</v>
      </c>
      <c r="J175" s="6">
        <f t="shared" si="139"/>
        <v>0</v>
      </c>
    </row>
    <row r="176" spans="1:10" ht="15.6" x14ac:dyDescent="0.3">
      <c r="A176" s="49"/>
      <c r="B176" s="49"/>
      <c r="C176" s="11" t="s">
        <v>4</v>
      </c>
      <c r="D176" s="8">
        <f t="shared" ref="D176:H177" si="163">D218</f>
        <v>0</v>
      </c>
      <c r="E176" s="8">
        <f t="shared" si="163"/>
        <v>0</v>
      </c>
      <c r="F176" s="8">
        <f t="shared" si="163"/>
        <v>0</v>
      </c>
      <c r="G176" s="8">
        <f t="shared" si="163"/>
        <v>0</v>
      </c>
      <c r="H176" s="8">
        <f t="shared" si="163"/>
        <v>0</v>
      </c>
      <c r="I176" s="8">
        <f t="shared" ref="I176" si="164">I218</f>
        <v>0</v>
      </c>
      <c r="J176" s="6">
        <f t="shared" si="139"/>
        <v>0</v>
      </c>
    </row>
    <row r="177" spans="1:10" ht="15.6" x14ac:dyDescent="0.3">
      <c r="A177" s="49"/>
      <c r="B177" s="49"/>
      <c r="C177" s="11" t="s">
        <v>5</v>
      </c>
      <c r="D177" s="8">
        <f t="shared" si="163"/>
        <v>0</v>
      </c>
      <c r="E177" s="8">
        <f t="shared" si="163"/>
        <v>0</v>
      </c>
      <c r="F177" s="8">
        <f t="shared" si="163"/>
        <v>0</v>
      </c>
      <c r="G177" s="8">
        <f t="shared" si="163"/>
        <v>0</v>
      </c>
      <c r="H177" s="8">
        <f t="shared" si="163"/>
        <v>0</v>
      </c>
      <c r="I177" s="8">
        <f t="shared" ref="I177" si="165">I219</f>
        <v>0</v>
      </c>
      <c r="J177" s="6">
        <f t="shared" si="139"/>
        <v>0</v>
      </c>
    </row>
    <row r="178" spans="1:10" ht="15.6" x14ac:dyDescent="0.3">
      <c r="A178" s="49"/>
      <c r="B178" s="50"/>
      <c r="C178" s="11" t="s">
        <v>6</v>
      </c>
      <c r="D178" s="8">
        <f t="shared" ref="D178:I178" si="166">D220</f>
        <v>0</v>
      </c>
      <c r="E178" s="8">
        <f t="shared" si="166"/>
        <v>0</v>
      </c>
      <c r="F178" s="8">
        <f t="shared" si="166"/>
        <v>0</v>
      </c>
      <c r="G178" s="8">
        <f t="shared" si="166"/>
        <v>0</v>
      </c>
      <c r="H178" s="8">
        <f t="shared" si="166"/>
        <v>0</v>
      </c>
      <c r="I178" s="8">
        <f t="shared" si="166"/>
        <v>0</v>
      </c>
      <c r="J178" s="6">
        <f t="shared" si="139"/>
        <v>0</v>
      </c>
    </row>
    <row r="179" spans="1:10" ht="15.6" x14ac:dyDescent="0.3">
      <c r="A179" s="49"/>
      <c r="B179" s="43" t="s">
        <v>23</v>
      </c>
      <c r="C179" s="11" t="s">
        <v>0</v>
      </c>
      <c r="D179" s="6">
        <f t="shared" ref="D179:I179" si="167">SUM(D180:D184)</f>
        <v>240.5</v>
      </c>
      <c r="E179" s="6">
        <f t="shared" si="167"/>
        <v>245.4</v>
      </c>
      <c r="F179" s="6">
        <f t="shared" si="167"/>
        <v>250.8</v>
      </c>
      <c r="G179" s="6">
        <f t="shared" si="167"/>
        <v>277.8</v>
      </c>
      <c r="H179" s="6">
        <f t="shared" si="167"/>
        <v>277.8</v>
      </c>
      <c r="I179" s="6">
        <f t="shared" si="167"/>
        <v>277.8</v>
      </c>
      <c r="J179" s="6">
        <f t="shared" si="139"/>
        <v>1570.1</v>
      </c>
    </row>
    <row r="180" spans="1:10" ht="15.6" x14ac:dyDescent="0.3">
      <c r="A180" s="49"/>
      <c r="B180" s="49"/>
      <c r="C180" s="11" t="s">
        <v>2</v>
      </c>
      <c r="D180" s="8">
        <f t="shared" ref="D180:H181" si="168">D222</f>
        <v>240.5</v>
      </c>
      <c r="E180" s="8">
        <f t="shared" si="168"/>
        <v>245.4</v>
      </c>
      <c r="F180" s="8">
        <f t="shared" si="168"/>
        <v>250.8</v>
      </c>
      <c r="G180" s="8">
        <f t="shared" si="168"/>
        <v>277.8</v>
      </c>
      <c r="H180" s="8">
        <f t="shared" si="168"/>
        <v>277.8</v>
      </c>
      <c r="I180" s="8">
        <f t="shared" ref="I180" si="169">I222</f>
        <v>277.8</v>
      </c>
      <c r="J180" s="6">
        <f t="shared" si="139"/>
        <v>1570.1</v>
      </c>
    </row>
    <row r="181" spans="1:10" ht="15.6" x14ac:dyDescent="0.3">
      <c r="A181" s="49"/>
      <c r="B181" s="49"/>
      <c r="C181" s="11" t="s">
        <v>3</v>
      </c>
      <c r="D181" s="8">
        <f t="shared" si="168"/>
        <v>0</v>
      </c>
      <c r="E181" s="8">
        <f t="shared" si="168"/>
        <v>0</v>
      </c>
      <c r="F181" s="8">
        <f t="shared" si="168"/>
        <v>0</v>
      </c>
      <c r="G181" s="8">
        <f t="shared" si="168"/>
        <v>0</v>
      </c>
      <c r="H181" s="8">
        <f t="shared" si="168"/>
        <v>0</v>
      </c>
      <c r="I181" s="8">
        <f t="shared" ref="I181" si="170">I223</f>
        <v>0</v>
      </c>
      <c r="J181" s="6">
        <f t="shared" si="139"/>
        <v>0</v>
      </c>
    </row>
    <row r="182" spans="1:10" ht="15.6" x14ac:dyDescent="0.3">
      <c r="A182" s="49"/>
      <c r="B182" s="49"/>
      <c r="C182" s="11" t="s">
        <v>4</v>
      </c>
      <c r="D182" s="8">
        <f t="shared" ref="D182:H183" si="171">D224</f>
        <v>0</v>
      </c>
      <c r="E182" s="8">
        <f t="shared" si="171"/>
        <v>0</v>
      </c>
      <c r="F182" s="8">
        <f t="shared" si="171"/>
        <v>0</v>
      </c>
      <c r="G182" s="8">
        <f t="shared" si="171"/>
        <v>0</v>
      </c>
      <c r="H182" s="8">
        <f t="shared" si="171"/>
        <v>0</v>
      </c>
      <c r="I182" s="8">
        <f t="shared" ref="I182" si="172">I224</f>
        <v>0</v>
      </c>
      <c r="J182" s="6">
        <f t="shared" si="139"/>
        <v>0</v>
      </c>
    </row>
    <row r="183" spans="1:10" ht="15.6" x14ac:dyDescent="0.3">
      <c r="A183" s="49"/>
      <c r="B183" s="49"/>
      <c r="C183" s="11" t="s">
        <v>5</v>
      </c>
      <c r="D183" s="8">
        <f t="shared" si="171"/>
        <v>0</v>
      </c>
      <c r="E183" s="8">
        <f t="shared" si="171"/>
        <v>0</v>
      </c>
      <c r="F183" s="8">
        <f t="shared" si="171"/>
        <v>0</v>
      </c>
      <c r="G183" s="8">
        <f t="shared" si="171"/>
        <v>0</v>
      </c>
      <c r="H183" s="8">
        <f t="shared" si="171"/>
        <v>0</v>
      </c>
      <c r="I183" s="8">
        <f t="shared" ref="I183" si="173">I225</f>
        <v>0</v>
      </c>
      <c r="J183" s="6">
        <f t="shared" si="139"/>
        <v>0</v>
      </c>
    </row>
    <row r="184" spans="1:10" ht="15.6" x14ac:dyDescent="0.3">
      <c r="A184" s="50"/>
      <c r="B184" s="50"/>
      <c r="C184" s="11" t="s">
        <v>6</v>
      </c>
      <c r="D184" s="8">
        <f t="shared" ref="D184:I184" si="174">D226</f>
        <v>0</v>
      </c>
      <c r="E184" s="8">
        <f t="shared" si="174"/>
        <v>0</v>
      </c>
      <c r="F184" s="8">
        <f t="shared" si="174"/>
        <v>0</v>
      </c>
      <c r="G184" s="8">
        <f t="shared" si="174"/>
        <v>0</v>
      </c>
      <c r="H184" s="8">
        <f t="shared" si="174"/>
        <v>0</v>
      </c>
      <c r="I184" s="8">
        <f t="shared" si="174"/>
        <v>0</v>
      </c>
      <c r="J184" s="6">
        <f t="shared" si="139"/>
        <v>0</v>
      </c>
    </row>
    <row r="185" spans="1:10" ht="15.6" x14ac:dyDescent="0.3">
      <c r="A185" s="25" t="s">
        <v>33</v>
      </c>
      <c r="B185" s="20" t="s">
        <v>1</v>
      </c>
      <c r="C185" s="10" t="s">
        <v>0</v>
      </c>
      <c r="D185" s="7">
        <f t="shared" ref="D185:I185" si="175">SUM(D186:D190)</f>
        <v>59936.9</v>
      </c>
      <c r="E185" s="7">
        <f t="shared" si="175"/>
        <v>68421</v>
      </c>
      <c r="F185" s="7">
        <f t="shared" si="175"/>
        <v>71476.5</v>
      </c>
      <c r="G185" s="7">
        <f t="shared" si="175"/>
        <v>77510.2</v>
      </c>
      <c r="H185" s="7">
        <f t="shared" si="175"/>
        <v>61855.199999999997</v>
      </c>
      <c r="I185" s="7">
        <f t="shared" si="175"/>
        <v>63338.8</v>
      </c>
      <c r="J185" s="7">
        <f t="shared" si="139"/>
        <v>402538.6</v>
      </c>
    </row>
    <row r="186" spans="1:10" ht="15.6" x14ac:dyDescent="0.3">
      <c r="A186" s="26"/>
      <c r="B186" s="23"/>
      <c r="C186" s="10" t="s">
        <v>2</v>
      </c>
      <c r="D186" s="7">
        <f t="shared" ref="D186:I186" si="176">D192</f>
        <v>49544.3</v>
      </c>
      <c r="E186" s="7">
        <f t="shared" si="176"/>
        <v>61149.8</v>
      </c>
      <c r="F186" s="7">
        <f t="shared" si="176"/>
        <v>55179.3</v>
      </c>
      <c r="G186" s="7">
        <f t="shared" si="176"/>
        <v>42180.3</v>
      </c>
      <c r="H186" s="7">
        <f t="shared" si="176"/>
        <v>33356.699999999997</v>
      </c>
      <c r="I186" s="7">
        <f t="shared" si="176"/>
        <v>35149.599999999999</v>
      </c>
      <c r="J186" s="7">
        <f t="shared" si="139"/>
        <v>276560</v>
      </c>
    </row>
    <row r="187" spans="1:10" ht="15.6" x14ac:dyDescent="0.3">
      <c r="A187" s="26"/>
      <c r="B187" s="23"/>
      <c r="C187" s="10" t="s">
        <v>3</v>
      </c>
      <c r="D187" s="7">
        <f>D193</f>
        <v>10392.6</v>
      </c>
      <c r="E187" s="7">
        <v>7195.7</v>
      </c>
      <c r="F187" s="7">
        <f>F193</f>
        <v>16290.9</v>
      </c>
      <c r="G187" s="7">
        <f>G193</f>
        <v>34933.199999999997</v>
      </c>
      <c r="H187" s="7">
        <f>H193</f>
        <v>28454.5</v>
      </c>
      <c r="I187" s="7">
        <f>I193</f>
        <v>28131.200000000001</v>
      </c>
      <c r="J187" s="7">
        <f t="shared" si="139"/>
        <v>125398.09999999999</v>
      </c>
    </row>
    <row r="188" spans="1:10" ht="15.6" x14ac:dyDescent="0.3">
      <c r="A188" s="26"/>
      <c r="B188" s="23"/>
      <c r="C188" s="10" t="s">
        <v>4</v>
      </c>
      <c r="D188" s="7">
        <f t="shared" ref="D188:H189" si="177">D194</f>
        <v>0</v>
      </c>
      <c r="E188" s="7">
        <f t="shared" si="177"/>
        <v>75.5</v>
      </c>
      <c r="F188" s="7">
        <f t="shared" si="177"/>
        <v>6.3</v>
      </c>
      <c r="G188" s="7">
        <f t="shared" si="177"/>
        <v>396.7</v>
      </c>
      <c r="H188" s="7">
        <f t="shared" si="177"/>
        <v>44</v>
      </c>
      <c r="I188" s="7">
        <f t="shared" ref="I188" si="178">I194</f>
        <v>58</v>
      </c>
      <c r="J188" s="7">
        <f t="shared" si="139"/>
        <v>580.5</v>
      </c>
    </row>
    <row r="189" spans="1:10" ht="15.6" x14ac:dyDescent="0.3">
      <c r="A189" s="26"/>
      <c r="B189" s="23"/>
      <c r="C189" s="10" t="s">
        <v>5</v>
      </c>
      <c r="D189" s="7">
        <f t="shared" si="177"/>
        <v>0</v>
      </c>
      <c r="E189" s="7">
        <f t="shared" si="177"/>
        <v>0</v>
      </c>
      <c r="F189" s="7">
        <f t="shared" si="177"/>
        <v>0</v>
      </c>
      <c r="G189" s="7">
        <f t="shared" si="177"/>
        <v>0</v>
      </c>
      <c r="H189" s="7">
        <f t="shared" si="177"/>
        <v>0</v>
      </c>
      <c r="I189" s="7">
        <f t="shared" ref="I189" si="179">I195</f>
        <v>0</v>
      </c>
      <c r="J189" s="7">
        <f t="shared" si="139"/>
        <v>0</v>
      </c>
    </row>
    <row r="190" spans="1:10" ht="15.6" x14ac:dyDescent="0.3">
      <c r="A190" s="26"/>
      <c r="B190" s="24"/>
      <c r="C190" s="10" t="s">
        <v>6</v>
      </c>
      <c r="D190" s="7">
        <f t="shared" ref="D190:I190" si="180">D196</f>
        <v>0</v>
      </c>
      <c r="E190" s="7">
        <f t="shared" si="180"/>
        <v>0</v>
      </c>
      <c r="F190" s="7">
        <f t="shared" si="180"/>
        <v>0</v>
      </c>
      <c r="G190" s="7">
        <f t="shared" si="180"/>
        <v>0</v>
      </c>
      <c r="H190" s="7">
        <f t="shared" si="180"/>
        <v>0</v>
      </c>
      <c r="I190" s="7">
        <f t="shared" si="180"/>
        <v>0</v>
      </c>
      <c r="J190" s="7">
        <f t="shared" si="139"/>
        <v>0</v>
      </c>
    </row>
    <row r="191" spans="1:10" ht="15.6" x14ac:dyDescent="0.3">
      <c r="A191" s="26"/>
      <c r="B191" s="20" t="s">
        <v>7</v>
      </c>
      <c r="C191" s="10" t="s">
        <v>0</v>
      </c>
      <c r="D191" s="7">
        <f>D192+D193+D194+D195+D196</f>
        <v>59936.9</v>
      </c>
      <c r="E191" s="7">
        <f>SUM(E192:E196)</f>
        <v>68421</v>
      </c>
      <c r="F191" s="7">
        <f>SUM(F192:F196)</f>
        <v>71476.5</v>
      </c>
      <c r="G191" s="7">
        <f>SUM(G192:G196)</f>
        <v>77510.2</v>
      </c>
      <c r="H191" s="7">
        <f>SUM(H192:H196)</f>
        <v>61855.199999999997</v>
      </c>
      <c r="I191" s="7">
        <f>SUM(I192:I196)</f>
        <v>63338.8</v>
      </c>
      <c r="J191" s="7">
        <f t="shared" si="139"/>
        <v>402538.6</v>
      </c>
    </row>
    <row r="192" spans="1:10" ht="15.75" customHeight="1" x14ac:dyDescent="0.3">
      <c r="A192" s="26"/>
      <c r="B192" s="23"/>
      <c r="C192" s="10" t="s">
        <v>2</v>
      </c>
      <c r="D192" s="7">
        <v>49544.3</v>
      </c>
      <c r="E192" s="7">
        <v>61149.8</v>
      </c>
      <c r="F192" s="7">
        <v>55179.3</v>
      </c>
      <c r="G192" s="7">
        <v>42180.3</v>
      </c>
      <c r="H192" s="7">
        <v>33356.699999999997</v>
      </c>
      <c r="I192" s="7">
        <v>35149.599999999999</v>
      </c>
      <c r="J192" s="7">
        <f t="shared" si="139"/>
        <v>276560</v>
      </c>
    </row>
    <row r="193" spans="1:10" ht="15.6" x14ac:dyDescent="0.3">
      <c r="A193" s="26"/>
      <c r="B193" s="23"/>
      <c r="C193" s="10" t="s">
        <v>3</v>
      </c>
      <c r="D193" s="7">
        <v>10392.6</v>
      </c>
      <c r="E193" s="7">
        <v>7195.7</v>
      </c>
      <c r="F193" s="7">
        <v>16290.9</v>
      </c>
      <c r="G193" s="7">
        <v>34933.199999999997</v>
      </c>
      <c r="H193" s="7">
        <v>28454.5</v>
      </c>
      <c r="I193" s="7">
        <v>28131.200000000001</v>
      </c>
      <c r="J193" s="7">
        <f t="shared" si="139"/>
        <v>125398.09999999999</v>
      </c>
    </row>
    <row r="194" spans="1:10" ht="15.6" x14ac:dyDescent="0.3">
      <c r="A194" s="26"/>
      <c r="B194" s="23"/>
      <c r="C194" s="10" t="s">
        <v>4</v>
      </c>
      <c r="D194" s="7">
        <v>0</v>
      </c>
      <c r="E194" s="7">
        <v>75.5</v>
      </c>
      <c r="F194" s="7">
        <v>6.3</v>
      </c>
      <c r="G194" s="7">
        <v>396.7</v>
      </c>
      <c r="H194" s="7">
        <v>44</v>
      </c>
      <c r="I194" s="7">
        <v>58</v>
      </c>
      <c r="J194" s="7">
        <f t="shared" si="139"/>
        <v>580.5</v>
      </c>
    </row>
    <row r="195" spans="1:10" ht="15.6" x14ac:dyDescent="0.3">
      <c r="A195" s="26"/>
      <c r="B195" s="23"/>
      <c r="C195" s="10" t="s">
        <v>5</v>
      </c>
      <c r="D195" s="7">
        <v>0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f t="shared" si="139"/>
        <v>0</v>
      </c>
    </row>
    <row r="196" spans="1:10" ht="15.6" x14ac:dyDescent="0.3">
      <c r="A196" s="27"/>
      <c r="B196" s="24"/>
      <c r="C196" s="10" t="s">
        <v>6</v>
      </c>
      <c r="D196" s="7">
        <v>0</v>
      </c>
      <c r="E196" s="7">
        <v>0</v>
      </c>
      <c r="F196" s="7">
        <v>0</v>
      </c>
      <c r="G196" s="7">
        <v>0</v>
      </c>
      <c r="H196" s="7">
        <v>0</v>
      </c>
      <c r="I196" s="7">
        <v>0</v>
      </c>
      <c r="J196" s="7">
        <f t="shared" si="139"/>
        <v>0</v>
      </c>
    </row>
    <row r="197" spans="1:10" ht="15.6" x14ac:dyDescent="0.3">
      <c r="A197" s="20" t="s">
        <v>34</v>
      </c>
      <c r="B197" s="20" t="s">
        <v>1</v>
      </c>
      <c r="C197" s="10" t="s">
        <v>0</v>
      </c>
      <c r="D197" s="7">
        <f t="shared" ref="D197:I197" si="181">SUM(D198:D202)</f>
        <v>5882.7000000000007</v>
      </c>
      <c r="E197" s="7">
        <f t="shared" si="181"/>
        <v>6286.3</v>
      </c>
      <c r="F197" s="7">
        <f t="shared" si="181"/>
        <v>6405.9</v>
      </c>
      <c r="G197" s="7">
        <f t="shared" si="181"/>
        <v>7541.5519999999997</v>
      </c>
      <c r="H197" s="7">
        <f t="shared" si="181"/>
        <v>7541.5519999999997</v>
      </c>
      <c r="I197" s="7">
        <f t="shared" si="181"/>
        <v>7541.5519999999997</v>
      </c>
      <c r="J197" s="7">
        <f t="shared" si="139"/>
        <v>41199.555999999997</v>
      </c>
    </row>
    <row r="198" spans="1:10" ht="15.6" x14ac:dyDescent="0.3">
      <c r="A198" s="23"/>
      <c r="B198" s="23"/>
      <c r="C198" s="10" t="s">
        <v>2</v>
      </c>
      <c r="D198" s="7">
        <f t="shared" ref="D198:H202" si="182">D204+D210+D216+D222</f>
        <v>5882.7000000000007</v>
      </c>
      <c r="E198" s="7">
        <f t="shared" si="182"/>
        <v>6286.3</v>
      </c>
      <c r="F198" s="7">
        <f t="shared" si="182"/>
        <v>6405.9</v>
      </c>
      <c r="G198" s="7">
        <f t="shared" si="182"/>
        <v>7541.5519999999997</v>
      </c>
      <c r="H198" s="7">
        <f t="shared" si="182"/>
        <v>7541.5519999999997</v>
      </c>
      <c r="I198" s="7">
        <f t="shared" ref="I198" si="183">I204+I210+I216+I222</f>
        <v>7541.5519999999997</v>
      </c>
      <c r="J198" s="7">
        <f t="shared" si="139"/>
        <v>41199.555999999997</v>
      </c>
    </row>
    <row r="199" spans="1:10" ht="15.6" x14ac:dyDescent="0.3">
      <c r="A199" s="23"/>
      <c r="B199" s="23"/>
      <c r="C199" s="10" t="s">
        <v>3</v>
      </c>
      <c r="D199" s="7">
        <f t="shared" si="182"/>
        <v>0</v>
      </c>
      <c r="E199" s="7">
        <f t="shared" si="182"/>
        <v>0</v>
      </c>
      <c r="F199" s="7">
        <f t="shared" si="182"/>
        <v>0</v>
      </c>
      <c r="G199" s="7">
        <f t="shared" si="182"/>
        <v>0</v>
      </c>
      <c r="H199" s="7">
        <f t="shared" si="182"/>
        <v>0</v>
      </c>
      <c r="I199" s="7">
        <f t="shared" ref="I199" si="184">I205+I211+I217+I223</f>
        <v>0</v>
      </c>
      <c r="J199" s="7">
        <f t="shared" si="139"/>
        <v>0</v>
      </c>
    </row>
    <row r="200" spans="1:10" ht="15.6" x14ac:dyDescent="0.3">
      <c r="A200" s="23"/>
      <c r="B200" s="23"/>
      <c r="C200" s="10" t="s">
        <v>4</v>
      </c>
      <c r="D200" s="7">
        <f t="shared" si="182"/>
        <v>0</v>
      </c>
      <c r="E200" s="7">
        <f t="shared" si="182"/>
        <v>0</v>
      </c>
      <c r="F200" s="7">
        <f t="shared" si="182"/>
        <v>0</v>
      </c>
      <c r="G200" s="7">
        <f t="shared" si="182"/>
        <v>0</v>
      </c>
      <c r="H200" s="7">
        <f t="shared" si="182"/>
        <v>0</v>
      </c>
      <c r="I200" s="7">
        <f t="shared" ref="I200" si="185">I206+I212+I218+I224</f>
        <v>0</v>
      </c>
      <c r="J200" s="7">
        <f t="shared" si="139"/>
        <v>0</v>
      </c>
    </row>
    <row r="201" spans="1:10" ht="15.6" x14ac:dyDescent="0.3">
      <c r="A201" s="23"/>
      <c r="B201" s="23"/>
      <c r="C201" s="10" t="s">
        <v>5</v>
      </c>
      <c r="D201" s="7">
        <f t="shared" si="182"/>
        <v>0</v>
      </c>
      <c r="E201" s="7">
        <f t="shared" si="182"/>
        <v>0</v>
      </c>
      <c r="F201" s="7">
        <f t="shared" si="182"/>
        <v>0</v>
      </c>
      <c r="G201" s="7">
        <f t="shared" si="182"/>
        <v>0</v>
      </c>
      <c r="H201" s="7">
        <f t="shared" si="182"/>
        <v>0</v>
      </c>
      <c r="I201" s="7">
        <f t="shared" ref="I201" si="186">I207+I213+I219+I225</f>
        <v>0</v>
      </c>
      <c r="J201" s="7">
        <f t="shared" si="139"/>
        <v>0</v>
      </c>
    </row>
    <row r="202" spans="1:10" ht="15.6" x14ac:dyDescent="0.3">
      <c r="A202" s="23"/>
      <c r="B202" s="24"/>
      <c r="C202" s="10" t="s">
        <v>6</v>
      </c>
      <c r="D202" s="7">
        <f t="shared" si="182"/>
        <v>0</v>
      </c>
      <c r="E202" s="7">
        <f t="shared" si="182"/>
        <v>0</v>
      </c>
      <c r="F202" s="7">
        <f t="shared" si="182"/>
        <v>0</v>
      </c>
      <c r="G202" s="7">
        <f t="shared" si="182"/>
        <v>0</v>
      </c>
      <c r="H202" s="7">
        <f t="shared" si="182"/>
        <v>0</v>
      </c>
      <c r="I202" s="7">
        <f t="shared" ref="I202" si="187">I208+I214+I220+I226</f>
        <v>0</v>
      </c>
      <c r="J202" s="7">
        <f t="shared" si="139"/>
        <v>0</v>
      </c>
    </row>
    <row r="203" spans="1:10" ht="15.6" x14ac:dyDescent="0.3">
      <c r="A203" s="23"/>
      <c r="B203" s="20" t="s">
        <v>7</v>
      </c>
      <c r="C203" s="10" t="s">
        <v>0</v>
      </c>
      <c r="D203" s="7">
        <f t="shared" ref="D203:I203" si="188">SUM(D204:D208)</f>
        <v>3839.8</v>
      </c>
      <c r="E203" s="7">
        <f t="shared" si="188"/>
        <v>4201.3</v>
      </c>
      <c r="F203" s="7">
        <f t="shared" si="188"/>
        <v>4273.7</v>
      </c>
      <c r="G203" s="7">
        <f t="shared" si="188"/>
        <v>4902.2</v>
      </c>
      <c r="H203" s="7">
        <f t="shared" si="188"/>
        <v>4902.2</v>
      </c>
      <c r="I203" s="7">
        <f t="shared" si="188"/>
        <v>4902.2</v>
      </c>
      <c r="J203" s="7">
        <f t="shared" si="139"/>
        <v>27021.4</v>
      </c>
    </row>
    <row r="204" spans="1:10" ht="15.6" x14ac:dyDescent="0.3">
      <c r="A204" s="23"/>
      <c r="B204" s="23"/>
      <c r="C204" s="10" t="s">
        <v>2</v>
      </c>
      <c r="D204" s="9">
        <v>3839.8</v>
      </c>
      <c r="E204" s="9">
        <v>4201.3</v>
      </c>
      <c r="F204" s="9">
        <v>4273.7</v>
      </c>
      <c r="G204" s="9">
        <v>4902.2</v>
      </c>
      <c r="H204" s="9">
        <v>4902.2</v>
      </c>
      <c r="I204" s="9">
        <v>4902.2</v>
      </c>
      <c r="J204" s="7">
        <f t="shared" si="139"/>
        <v>27021.4</v>
      </c>
    </row>
    <row r="205" spans="1:10" ht="15.6" x14ac:dyDescent="0.3">
      <c r="A205" s="23"/>
      <c r="B205" s="23"/>
      <c r="C205" s="10" t="s">
        <v>3</v>
      </c>
      <c r="D205" s="7">
        <v>0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f t="shared" si="139"/>
        <v>0</v>
      </c>
    </row>
    <row r="206" spans="1:10" ht="15.6" x14ac:dyDescent="0.3">
      <c r="A206" s="23"/>
      <c r="B206" s="23"/>
      <c r="C206" s="10" t="s">
        <v>4</v>
      </c>
      <c r="D206" s="7">
        <v>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f t="shared" si="139"/>
        <v>0</v>
      </c>
    </row>
    <row r="207" spans="1:10" ht="15.6" x14ac:dyDescent="0.3">
      <c r="A207" s="23"/>
      <c r="B207" s="23"/>
      <c r="C207" s="10" t="s">
        <v>5</v>
      </c>
      <c r="D207" s="7">
        <v>0</v>
      </c>
      <c r="E207" s="7">
        <v>0</v>
      </c>
      <c r="F207" s="7">
        <v>0</v>
      </c>
      <c r="G207" s="7">
        <v>0</v>
      </c>
      <c r="H207" s="7">
        <v>0</v>
      </c>
      <c r="I207" s="7">
        <v>0</v>
      </c>
      <c r="J207" s="7">
        <f t="shared" si="139"/>
        <v>0</v>
      </c>
    </row>
    <row r="208" spans="1:10" ht="15.6" x14ac:dyDescent="0.3">
      <c r="A208" s="23"/>
      <c r="B208" s="24"/>
      <c r="C208" s="10" t="s">
        <v>6</v>
      </c>
      <c r="D208" s="7">
        <v>0</v>
      </c>
      <c r="E208" s="7">
        <v>0</v>
      </c>
      <c r="F208" s="7">
        <v>0</v>
      </c>
      <c r="G208" s="7">
        <v>0</v>
      </c>
      <c r="H208" s="7">
        <v>0</v>
      </c>
      <c r="I208" s="7">
        <v>0</v>
      </c>
      <c r="J208" s="7">
        <f t="shared" si="139"/>
        <v>0</v>
      </c>
    </row>
    <row r="209" spans="1:10" ht="15.6" x14ac:dyDescent="0.3">
      <c r="A209" s="23"/>
      <c r="B209" s="20" t="s">
        <v>16</v>
      </c>
      <c r="C209" s="10" t="s">
        <v>0</v>
      </c>
      <c r="D209" s="7">
        <f t="shared" ref="D209:I209" si="189">SUM(D210:D214)</f>
        <v>483</v>
      </c>
      <c r="E209" s="7">
        <f t="shared" si="189"/>
        <v>490.6</v>
      </c>
      <c r="F209" s="7">
        <f t="shared" si="189"/>
        <v>501.7</v>
      </c>
      <c r="G209" s="7">
        <f t="shared" si="189"/>
        <v>833.5</v>
      </c>
      <c r="H209" s="7">
        <f t="shared" si="189"/>
        <v>833.5</v>
      </c>
      <c r="I209" s="7">
        <f t="shared" si="189"/>
        <v>833.5</v>
      </c>
      <c r="J209" s="7">
        <f t="shared" si="139"/>
        <v>3975.8</v>
      </c>
    </row>
    <row r="210" spans="1:10" ht="15.6" x14ac:dyDescent="0.3">
      <c r="A210" s="23"/>
      <c r="B210" s="21"/>
      <c r="C210" s="10" t="s">
        <v>2</v>
      </c>
      <c r="D210" s="9">
        <v>483</v>
      </c>
      <c r="E210" s="9">
        <v>490.6</v>
      </c>
      <c r="F210" s="9">
        <v>501.7</v>
      </c>
      <c r="G210" s="9">
        <v>833.5</v>
      </c>
      <c r="H210" s="9">
        <v>833.5</v>
      </c>
      <c r="I210" s="9">
        <v>833.5</v>
      </c>
      <c r="J210" s="7">
        <f t="shared" si="139"/>
        <v>3975.8</v>
      </c>
    </row>
    <row r="211" spans="1:10" ht="15.6" x14ac:dyDescent="0.3">
      <c r="A211" s="23"/>
      <c r="B211" s="21"/>
      <c r="C211" s="10" t="s">
        <v>3</v>
      </c>
      <c r="D211" s="7">
        <v>0</v>
      </c>
      <c r="E211" s="7">
        <v>0</v>
      </c>
      <c r="F211" s="7">
        <v>0</v>
      </c>
      <c r="G211" s="7">
        <v>0</v>
      </c>
      <c r="H211" s="7">
        <v>0</v>
      </c>
      <c r="I211" s="7">
        <v>0</v>
      </c>
      <c r="J211" s="7">
        <f t="shared" si="139"/>
        <v>0</v>
      </c>
    </row>
    <row r="212" spans="1:10" ht="15.6" x14ac:dyDescent="0.3">
      <c r="A212" s="23"/>
      <c r="B212" s="21"/>
      <c r="C212" s="10" t="s">
        <v>4</v>
      </c>
      <c r="D212" s="7">
        <v>0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f t="shared" si="139"/>
        <v>0</v>
      </c>
    </row>
    <row r="213" spans="1:10" ht="15.6" x14ac:dyDescent="0.3">
      <c r="A213" s="23"/>
      <c r="B213" s="21"/>
      <c r="C213" s="10" t="s">
        <v>5</v>
      </c>
      <c r="D213" s="7">
        <v>0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f t="shared" si="139"/>
        <v>0</v>
      </c>
    </row>
    <row r="214" spans="1:10" ht="15.6" x14ac:dyDescent="0.3">
      <c r="A214" s="23"/>
      <c r="B214" s="22"/>
      <c r="C214" s="10" t="s">
        <v>6</v>
      </c>
      <c r="D214" s="7">
        <v>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f t="shared" si="139"/>
        <v>0</v>
      </c>
    </row>
    <row r="215" spans="1:10" ht="15.6" x14ac:dyDescent="0.3">
      <c r="A215" s="23"/>
      <c r="B215" s="20" t="s">
        <v>22</v>
      </c>
      <c r="C215" s="10" t="s">
        <v>0</v>
      </c>
      <c r="D215" s="7">
        <f t="shared" ref="D215:I215" si="190">SUM(D216:D220)</f>
        <v>1319.4</v>
      </c>
      <c r="E215" s="7">
        <f t="shared" si="190"/>
        <v>1349</v>
      </c>
      <c r="F215" s="7">
        <f t="shared" si="190"/>
        <v>1379.7</v>
      </c>
      <c r="G215" s="7">
        <f t="shared" si="190"/>
        <v>1528.0519999999999</v>
      </c>
      <c r="H215" s="7">
        <f t="shared" si="190"/>
        <v>1528.0519999999999</v>
      </c>
      <c r="I215" s="7">
        <f t="shared" si="190"/>
        <v>1528.0519999999999</v>
      </c>
      <c r="J215" s="7">
        <f t="shared" ref="J215:J221" si="191">SUM(D215:I215)</f>
        <v>8632.2559999999994</v>
      </c>
    </row>
    <row r="216" spans="1:10" ht="15.6" x14ac:dyDescent="0.3">
      <c r="A216" s="23"/>
      <c r="B216" s="23"/>
      <c r="C216" s="10" t="s">
        <v>2</v>
      </c>
      <c r="D216" s="9">
        <v>1319.4</v>
      </c>
      <c r="E216" s="9">
        <v>1349</v>
      </c>
      <c r="F216" s="9">
        <v>1379.7</v>
      </c>
      <c r="G216" s="9">
        <v>1528.0519999999999</v>
      </c>
      <c r="H216" s="9">
        <v>1528.0519999999999</v>
      </c>
      <c r="I216" s="9">
        <v>1528.0519999999999</v>
      </c>
      <c r="J216" s="7">
        <f t="shared" si="191"/>
        <v>8632.2559999999994</v>
      </c>
    </row>
    <row r="217" spans="1:10" ht="15.6" x14ac:dyDescent="0.3">
      <c r="A217" s="23"/>
      <c r="B217" s="23"/>
      <c r="C217" s="10" t="s">
        <v>3</v>
      </c>
      <c r="D217" s="7">
        <v>0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f t="shared" si="191"/>
        <v>0</v>
      </c>
    </row>
    <row r="218" spans="1:10" ht="15.6" x14ac:dyDescent="0.3">
      <c r="A218" s="23"/>
      <c r="B218" s="23"/>
      <c r="C218" s="10" t="s">
        <v>4</v>
      </c>
      <c r="D218" s="7">
        <v>0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f t="shared" si="191"/>
        <v>0</v>
      </c>
    </row>
    <row r="219" spans="1:10" ht="15.6" x14ac:dyDescent="0.3">
      <c r="A219" s="23"/>
      <c r="B219" s="23"/>
      <c r="C219" s="10" t="s">
        <v>5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f t="shared" si="191"/>
        <v>0</v>
      </c>
    </row>
    <row r="220" spans="1:10" ht="15.6" x14ac:dyDescent="0.3">
      <c r="A220" s="23"/>
      <c r="B220" s="24"/>
      <c r="C220" s="10" t="s">
        <v>6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f t="shared" si="191"/>
        <v>0</v>
      </c>
    </row>
    <row r="221" spans="1:10" ht="15.6" x14ac:dyDescent="0.3">
      <c r="A221" s="23"/>
      <c r="B221" s="20" t="s">
        <v>25</v>
      </c>
      <c r="C221" s="10" t="s">
        <v>0</v>
      </c>
      <c r="D221" s="7">
        <f t="shared" ref="D221:I221" si="192">SUM(D222:D226)</f>
        <v>240.5</v>
      </c>
      <c r="E221" s="7">
        <f t="shared" si="192"/>
        <v>245.4</v>
      </c>
      <c r="F221" s="7">
        <f t="shared" si="192"/>
        <v>250.8</v>
      </c>
      <c r="G221" s="7">
        <f t="shared" si="192"/>
        <v>277.8</v>
      </c>
      <c r="H221" s="7">
        <f t="shared" si="192"/>
        <v>277.8</v>
      </c>
      <c r="I221" s="7">
        <f t="shared" si="192"/>
        <v>277.8</v>
      </c>
      <c r="J221" s="7">
        <f t="shared" si="191"/>
        <v>1570.1</v>
      </c>
    </row>
    <row r="222" spans="1:10" ht="15.6" x14ac:dyDescent="0.3">
      <c r="A222" s="23"/>
      <c r="B222" s="23"/>
      <c r="C222" s="10" t="s">
        <v>2</v>
      </c>
      <c r="D222" s="9">
        <v>240.5</v>
      </c>
      <c r="E222" s="9">
        <v>245.4</v>
      </c>
      <c r="F222" s="9">
        <v>250.8</v>
      </c>
      <c r="G222" s="9">
        <v>277.8</v>
      </c>
      <c r="H222" s="9">
        <v>277.8</v>
      </c>
      <c r="I222" s="9">
        <v>277.8</v>
      </c>
      <c r="J222" s="7">
        <f>SUM(D222:I222)</f>
        <v>1570.1</v>
      </c>
    </row>
    <row r="223" spans="1:10" ht="15.6" x14ac:dyDescent="0.3">
      <c r="A223" s="23"/>
      <c r="B223" s="23"/>
      <c r="C223" s="10" t="s">
        <v>3</v>
      </c>
      <c r="D223" s="7">
        <v>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f>SUM(D223:I223)</f>
        <v>0</v>
      </c>
    </row>
    <row r="224" spans="1:10" ht="15.6" x14ac:dyDescent="0.3">
      <c r="A224" s="23"/>
      <c r="B224" s="23"/>
      <c r="C224" s="10" t="s">
        <v>4</v>
      </c>
      <c r="D224" s="7">
        <v>0</v>
      </c>
      <c r="E224" s="7">
        <v>0</v>
      </c>
      <c r="F224" s="7">
        <v>0</v>
      </c>
      <c r="G224" s="7">
        <v>0</v>
      </c>
      <c r="H224" s="7">
        <v>0</v>
      </c>
      <c r="I224" s="7">
        <v>0</v>
      </c>
      <c r="J224" s="7">
        <f>SUM(D224:I224)</f>
        <v>0</v>
      </c>
    </row>
    <row r="225" spans="1:10" ht="15.6" x14ac:dyDescent="0.3">
      <c r="A225" s="23"/>
      <c r="B225" s="23"/>
      <c r="C225" s="10" t="s">
        <v>5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f>SUM(D225:I225)</f>
        <v>0</v>
      </c>
    </row>
    <row r="226" spans="1:10" ht="15.6" x14ac:dyDescent="0.3">
      <c r="A226" s="24"/>
      <c r="B226" s="24"/>
      <c r="C226" s="10" t="s">
        <v>6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f>SUM(D226:I226)</f>
        <v>0</v>
      </c>
    </row>
    <row r="227" spans="1:10" ht="15.6" x14ac:dyDescent="0.3">
      <c r="A227" s="30" t="s">
        <v>35</v>
      </c>
      <c r="B227" s="30" t="s">
        <v>1</v>
      </c>
      <c r="C227" s="10" t="s">
        <v>0</v>
      </c>
      <c r="D227" s="7">
        <f t="shared" ref="D227:I227" si="193">SUM(D228:D232)</f>
        <v>396</v>
      </c>
      <c r="E227" s="7">
        <f t="shared" si="193"/>
        <v>10</v>
      </c>
      <c r="F227" s="7">
        <f t="shared" si="193"/>
        <v>0</v>
      </c>
      <c r="G227" s="7">
        <f t="shared" si="193"/>
        <v>200</v>
      </c>
      <c r="H227" s="7">
        <f t="shared" si="193"/>
        <v>0</v>
      </c>
      <c r="I227" s="7">
        <f t="shared" si="193"/>
        <v>0</v>
      </c>
      <c r="J227" s="7">
        <f t="shared" ref="J227:J233" si="194">SUM(D227:H227)</f>
        <v>606</v>
      </c>
    </row>
    <row r="228" spans="1:10" ht="15.6" x14ac:dyDescent="0.3">
      <c r="A228" s="33"/>
      <c r="B228" s="31"/>
      <c r="C228" s="10" t="s">
        <v>2</v>
      </c>
      <c r="D228" s="7">
        <f t="shared" ref="D228:I228" si="195">D234</f>
        <v>396</v>
      </c>
      <c r="E228" s="7">
        <f t="shared" si="195"/>
        <v>10</v>
      </c>
      <c r="F228" s="7">
        <f t="shared" si="195"/>
        <v>0</v>
      </c>
      <c r="G228" s="7">
        <f t="shared" si="195"/>
        <v>200</v>
      </c>
      <c r="H228" s="7">
        <f t="shared" si="195"/>
        <v>0</v>
      </c>
      <c r="I228" s="7">
        <f t="shared" si="195"/>
        <v>0</v>
      </c>
      <c r="J228" s="7">
        <f t="shared" si="194"/>
        <v>606</v>
      </c>
    </row>
    <row r="229" spans="1:10" ht="15.6" x14ac:dyDescent="0.3">
      <c r="A229" s="33"/>
      <c r="B229" s="31"/>
      <c r="C229" s="10" t="s">
        <v>3</v>
      </c>
      <c r="D229" s="7">
        <v>0</v>
      </c>
      <c r="E229" s="7">
        <f>E235</f>
        <v>0</v>
      </c>
      <c r="F229" s="7">
        <v>0</v>
      </c>
      <c r="G229" s="7">
        <v>0</v>
      </c>
      <c r="H229" s="7">
        <v>0</v>
      </c>
      <c r="I229" s="7">
        <v>0</v>
      </c>
      <c r="J229" s="7">
        <f>SUM(D229:I229)</f>
        <v>0</v>
      </c>
    </row>
    <row r="230" spans="1:10" ht="15.6" x14ac:dyDescent="0.3">
      <c r="A230" s="33"/>
      <c r="B230" s="31"/>
      <c r="C230" s="10" t="s">
        <v>4</v>
      </c>
      <c r="D230" s="7">
        <v>0</v>
      </c>
      <c r="E230" s="7">
        <f>E236</f>
        <v>0</v>
      </c>
      <c r="F230" s="7">
        <v>0</v>
      </c>
      <c r="G230" s="7">
        <v>0</v>
      </c>
      <c r="H230" s="7">
        <v>0</v>
      </c>
      <c r="I230" s="7">
        <v>0</v>
      </c>
      <c r="J230" s="7">
        <f>SUM(D230:I230)</f>
        <v>0</v>
      </c>
    </row>
    <row r="231" spans="1:10" ht="15.6" x14ac:dyDescent="0.3">
      <c r="A231" s="33"/>
      <c r="B231" s="31"/>
      <c r="C231" s="10" t="s">
        <v>5</v>
      </c>
      <c r="D231" s="7">
        <v>0</v>
      </c>
      <c r="E231" s="7">
        <f>E237</f>
        <v>0</v>
      </c>
      <c r="F231" s="7">
        <v>0</v>
      </c>
      <c r="G231" s="7">
        <v>0</v>
      </c>
      <c r="H231" s="7">
        <v>0</v>
      </c>
      <c r="I231" s="7">
        <v>0</v>
      </c>
      <c r="J231" s="7">
        <f>SUM(D231:I231)</f>
        <v>0</v>
      </c>
    </row>
    <row r="232" spans="1:10" ht="15.6" x14ac:dyDescent="0.3">
      <c r="A232" s="33"/>
      <c r="B232" s="32"/>
      <c r="C232" s="10" t="s">
        <v>6</v>
      </c>
      <c r="D232" s="7">
        <v>0</v>
      </c>
      <c r="E232" s="7">
        <f>E238</f>
        <v>0</v>
      </c>
      <c r="F232" s="7">
        <v>0</v>
      </c>
      <c r="G232" s="7">
        <v>0</v>
      </c>
      <c r="H232" s="7">
        <v>0</v>
      </c>
      <c r="I232" s="7">
        <v>0</v>
      </c>
      <c r="J232" s="7">
        <f>SUM(D232:I232)</f>
        <v>0</v>
      </c>
    </row>
    <row r="233" spans="1:10" ht="15.6" x14ac:dyDescent="0.3">
      <c r="A233" s="33"/>
      <c r="B233" s="20" t="s">
        <v>7</v>
      </c>
      <c r="C233" s="10" t="s">
        <v>0</v>
      </c>
      <c r="D233" s="7">
        <f t="shared" ref="D233:I233" si="196">SUM(D234:D238)</f>
        <v>396</v>
      </c>
      <c r="E233" s="7">
        <f t="shared" si="196"/>
        <v>10</v>
      </c>
      <c r="F233" s="7">
        <f t="shared" si="196"/>
        <v>0</v>
      </c>
      <c r="G233" s="7">
        <f t="shared" si="196"/>
        <v>200</v>
      </c>
      <c r="H233" s="7">
        <f t="shared" si="196"/>
        <v>0</v>
      </c>
      <c r="I233" s="7">
        <f t="shared" si="196"/>
        <v>0</v>
      </c>
      <c r="J233" s="7">
        <f t="shared" si="194"/>
        <v>606</v>
      </c>
    </row>
    <row r="234" spans="1:10" ht="15.6" x14ac:dyDescent="0.3">
      <c r="A234" s="33"/>
      <c r="B234" s="23"/>
      <c r="C234" s="10" t="s">
        <v>2</v>
      </c>
      <c r="D234" s="7">
        <v>396</v>
      </c>
      <c r="E234" s="7">
        <v>10</v>
      </c>
      <c r="F234" s="7">
        <v>0</v>
      </c>
      <c r="G234" s="7">
        <v>200</v>
      </c>
      <c r="H234" s="7">
        <v>0</v>
      </c>
      <c r="I234" s="7">
        <v>0</v>
      </c>
      <c r="J234" s="7">
        <f>SUM(D234:I234)</f>
        <v>606</v>
      </c>
    </row>
    <row r="235" spans="1:10" ht="15.6" x14ac:dyDescent="0.3">
      <c r="A235" s="33"/>
      <c r="B235" s="23"/>
      <c r="C235" s="10" t="s">
        <v>3</v>
      </c>
      <c r="D235" s="7">
        <v>0</v>
      </c>
      <c r="E235" s="7">
        <v>0</v>
      </c>
      <c r="F235" s="7">
        <v>0</v>
      </c>
      <c r="G235" s="7">
        <v>0</v>
      </c>
      <c r="H235" s="7">
        <v>0</v>
      </c>
      <c r="I235" s="7">
        <v>0</v>
      </c>
      <c r="J235" s="7">
        <f>SUM(D235:I235)</f>
        <v>0</v>
      </c>
    </row>
    <row r="236" spans="1:10" ht="15.6" x14ac:dyDescent="0.3">
      <c r="A236" s="33"/>
      <c r="B236" s="23"/>
      <c r="C236" s="10" t="s">
        <v>4</v>
      </c>
      <c r="D236" s="7">
        <v>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f>SUM(D236:I236)</f>
        <v>0</v>
      </c>
    </row>
    <row r="237" spans="1:10" ht="15.6" x14ac:dyDescent="0.3">
      <c r="A237" s="33"/>
      <c r="B237" s="23"/>
      <c r="C237" s="10" t="s">
        <v>5</v>
      </c>
      <c r="D237" s="7">
        <v>0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f>SUM(D237:I237)</f>
        <v>0</v>
      </c>
    </row>
    <row r="238" spans="1:10" ht="15.6" x14ac:dyDescent="0.3">
      <c r="A238" s="34"/>
      <c r="B238" s="24"/>
      <c r="C238" s="10" t="s">
        <v>6</v>
      </c>
      <c r="D238" s="7">
        <v>0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f>SUM(D238:I238)</f>
        <v>0</v>
      </c>
    </row>
    <row r="239" spans="1:10" ht="15.6" x14ac:dyDescent="0.3">
      <c r="A239" s="20" t="s">
        <v>36</v>
      </c>
      <c r="B239" s="20" t="s">
        <v>1</v>
      </c>
      <c r="C239" s="10" t="s">
        <v>0</v>
      </c>
      <c r="D239" s="7">
        <f t="shared" ref="D239:I239" si="197">SUM(D240:D243)</f>
        <v>1503.5</v>
      </c>
      <c r="E239" s="7">
        <f t="shared" si="197"/>
        <v>1490</v>
      </c>
      <c r="F239" s="7">
        <f t="shared" si="197"/>
        <v>1312.5</v>
      </c>
      <c r="G239" s="7">
        <f t="shared" si="197"/>
        <v>1198.0999999999999</v>
      </c>
      <c r="H239" s="7">
        <f t="shared" si="197"/>
        <v>1122.9000000000001</v>
      </c>
      <c r="I239" s="7">
        <f t="shared" si="197"/>
        <v>1167.3</v>
      </c>
      <c r="J239" s="7">
        <f t="shared" ref="J239:J269" si="198">SUM(D239:I239)</f>
        <v>7794.3</v>
      </c>
    </row>
    <row r="240" spans="1:10" ht="15.6" x14ac:dyDescent="0.3">
      <c r="A240" s="21"/>
      <c r="B240" s="23"/>
      <c r="C240" s="10" t="s">
        <v>2</v>
      </c>
      <c r="D240" s="7">
        <f t="shared" ref="D240:I240" si="199">D245</f>
        <v>1503.5</v>
      </c>
      <c r="E240" s="7">
        <f t="shared" si="199"/>
        <v>1490</v>
      </c>
      <c r="F240" s="7">
        <f t="shared" si="199"/>
        <v>1312.5</v>
      </c>
      <c r="G240" s="7">
        <f t="shared" si="199"/>
        <v>1198.0999999999999</v>
      </c>
      <c r="H240" s="7">
        <f t="shared" si="199"/>
        <v>1122.9000000000001</v>
      </c>
      <c r="I240" s="7">
        <f t="shared" si="199"/>
        <v>1167.3</v>
      </c>
      <c r="J240" s="7">
        <f t="shared" si="198"/>
        <v>7794.3</v>
      </c>
    </row>
    <row r="241" spans="1:10" ht="15.6" x14ac:dyDescent="0.3">
      <c r="A241" s="21"/>
      <c r="B241" s="23"/>
      <c r="C241" s="10" t="s">
        <v>3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f t="shared" si="198"/>
        <v>0</v>
      </c>
    </row>
    <row r="242" spans="1:10" ht="15.6" x14ac:dyDescent="0.3">
      <c r="A242" s="21"/>
      <c r="B242" s="23"/>
      <c r="C242" s="10" t="s">
        <v>4</v>
      </c>
      <c r="D242" s="7">
        <v>0</v>
      </c>
      <c r="E242" s="7">
        <v>0</v>
      </c>
      <c r="F242" s="7">
        <v>0</v>
      </c>
      <c r="G242" s="7">
        <v>0</v>
      </c>
      <c r="H242" s="7">
        <v>0</v>
      </c>
      <c r="I242" s="7">
        <f t="shared" ref="I242:I244" si="200">I247</f>
        <v>0</v>
      </c>
      <c r="J242" s="7">
        <f t="shared" si="198"/>
        <v>0</v>
      </c>
    </row>
    <row r="243" spans="1:10" ht="15.6" x14ac:dyDescent="0.3">
      <c r="A243" s="21"/>
      <c r="B243" s="23"/>
      <c r="C243" s="10" t="s">
        <v>5</v>
      </c>
      <c r="D243" s="7">
        <v>0</v>
      </c>
      <c r="E243" s="7">
        <v>0</v>
      </c>
      <c r="F243" s="7">
        <v>0</v>
      </c>
      <c r="G243" s="7">
        <v>0</v>
      </c>
      <c r="H243" s="7">
        <v>0</v>
      </c>
      <c r="I243" s="7">
        <f t="shared" si="200"/>
        <v>0</v>
      </c>
      <c r="J243" s="7">
        <f t="shared" si="198"/>
        <v>0</v>
      </c>
    </row>
    <row r="244" spans="1:10" ht="15.6" x14ac:dyDescent="0.3">
      <c r="A244" s="21"/>
      <c r="B244" s="24"/>
      <c r="C244" s="10" t="s">
        <v>6</v>
      </c>
      <c r="D244" s="7">
        <v>0</v>
      </c>
      <c r="E244" s="7">
        <v>0</v>
      </c>
      <c r="F244" s="7">
        <v>0</v>
      </c>
      <c r="G244" s="7">
        <v>0</v>
      </c>
      <c r="H244" s="7">
        <v>0</v>
      </c>
      <c r="I244" s="7">
        <f t="shared" si="200"/>
        <v>0</v>
      </c>
      <c r="J244" s="7">
        <f t="shared" si="198"/>
        <v>0</v>
      </c>
    </row>
    <row r="245" spans="1:10" ht="15.6" x14ac:dyDescent="0.3">
      <c r="A245" s="21"/>
      <c r="B245" s="20" t="s">
        <v>7</v>
      </c>
      <c r="C245" s="10" t="s">
        <v>0</v>
      </c>
      <c r="D245" s="7">
        <f t="shared" ref="D245:I245" si="201">SUM(D246:D249)</f>
        <v>1503.5</v>
      </c>
      <c r="E245" s="7">
        <f t="shared" si="201"/>
        <v>1490</v>
      </c>
      <c r="F245" s="7">
        <f t="shared" si="201"/>
        <v>1312.5</v>
      </c>
      <c r="G245" s="7">
        <f t="shared" si="201"/>
        <v>1198.0999999999999</v>
      </c>
      <c r="H245" s="7">
        <f t="shared" si="201"/>
        <v>1122.9000000000001</v>
      </c>
      <c r="I245" s="7">
        <f t="shared" si="201"/>
        <v>1167.3</v>
      </c>
      <c r="J245" s="7">
        <f t="shared" si="198"/>
        <v>7794.3</v>
      </c>
    </row>
    <row r="246" spans="1:10" ht="15.6" x14ac:dyDescent="0.3">
      <c r="A246" s="21"/>
      <c r="B246" s="23"/>
      <c r="C246" s="10" t="s">
        <v>2</v>
      </c>
      <c r="D246" s="7">
        <v>1503.5</v>
      </c>
      <c r="E246" s="7">
        <v>1490</v>
      </c>
      <c r="F246" s="7">
        <v>1312.5</v>
      </c>
      <c r="G246" s="7">
        <v>1198.0999999999999</v>
      </c>
      <c r="H246" s="7">
        <v>1122.9000000000001</v>
      </c>
      <c r="I246" s="7">
        <v>1167.3</v>
      </c>
      <c r="J246" s="7">
        <f t="shared" si="198"/>
        <v>7794.3</v>
      </c>
    </row>
    <row r="247" spans="1:10" ht="15.6" x14ac:dyDescent="0.3">
      <c r="A247" s="21"/>
      <c r="B247" s="23"/>
      <c r="C247" s="10" t="s">
        <v>3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f t="shared" si="198"/>
        <v>0</v>
      </c>
    </row>
    <row r="248" spans="1:10" ht="15.6" x14ac:dyDescent="0.3">
      <c r="A248" s="21"/>
      <c r="B248" s="23"/>
      <c r="C248" s="10" t="s">
        <v>4</v>
      </c>
      <c r="D248" s="7">
        <v>0</v>
      </c>
      <c r="E248" s="7">
        <v>0</v>
      </c>
      <c r="F248" s="7">
        <v>0</v>
      </c>
      <c r="G248" s="7">
        <v>0</v>
      </c>
      <c r="H248" s="7">
        <v>0</v>
      </c>
      <c r="I248" s="7">
        <v>0</v>
      </c>
      <c r="J248" s="7">
        <f t="shared" si="198"/>
        <v>0</v>
      </c>
    </row>
    <row r="249" spans="1:10" ht="15.6" x14ac:dyDescent="0.3">
      <c r="A249" s="21"/>
      <c r="B249" s="23"/>
      <c r="C249" s="10" t="s">
        <v>5</v>
      </c>
      <c r="D249" s="7">
        <v>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f t="shared" si="198"/>
        <v>0</v>
      </c>
    </row>
    <row r="250" spans="1:10" ht="15.6" x14ac:dyDescent="0.3">
      <c r="A250" s="22"/>
      <c r="B250" s="24"/>
      <c r="C250" s="10" t="s">
        <v>6</v>
      </c>
      <c r="D250" s="7">
        <v>0</v>
      </c>
      <c r="E250" s="7">
        <v>0</v>
      </c>
      <c r="F250" s="7">
        <v>0</v>
      </c>
      <c r="G250" s="7">
        <v>0</v>
      </c>
      <c r="H250" s="7">
        <v>0</v>
      </c>
      <c r="I250" s="7">
        <v>0</v>
      </c>
      <c r="J250" s="7">
        <f t="shared" si="198"/>
        <v>0</v>
      </c>
    </row>
    <row r="251" spans="1:10" ht="15.6" x14ac:dyDescent="0.3">
      <c r="A251" s="28" t="s">
        <v>37</v>
      </c>
      <c r="B251" s="28" t="s">
        <v>1</v>
      </c>
      <c r="C251" s="19" t="s">
        <v>0</v>
      </c>
      <c r="D251" s="7">
        <f t="shared" ref="D251:I251" si="202">SUM(D252:D256)</f>
        <v>20.5</v>
      </c>
      <c r="E251" s="7">
        <f t="shared" si="202"/>
        <v>57.1</v>
      </c>
      <c r="F251" s="7">
        <f t="shared" si="202"/>
        <v>15</v>
      </c>
      <c r="G251" s="7">
        <f t="shared" si="202"/>
        <v>74.400000000000006</v>
      </c>
      <c r="H251" s="7">
        <f t="shared" si="202"/>
        <v>0</v>
      </c>
      <c r="I251" s="7">
        <f t="shared" si="202"/>
        <v>0</v>
      </c>
      <c r="J251" s="7">
        <f t="shared" ref="J251:J257" si="203">SUM(D251:I251)</f>
        <v>167</v>
      </c>
    </row>
    <row r="252" spans="1:10" ht="15.6" x14ac:dyDescent="0.3">
      <c r="A252" s="29"/>
      <c r="B252" s="28"/>
      <c r="C252" s="19" t="s">
        <v>2</v>
      </c>
      <c r="D252" s="7">
        <f t="shared" ref="D252:I252" si="204">D258</f>
        <v>20.5</v>
      </c>
      <c r="E252" s="7">
        <f t="shared" si="204"/>
        <v>57.1</v>
      </c>
      <c r="F252" s="7">
        <f t="shared" si="204"/>
        <v>15</v>
      </c>
      <c r="G252" s="7">
        <f t="shared" si="204"/>
        <v>74.400000000000006</v>
      </c>
      <c r="H252" s="7">
        <f t="shared" si="204"/>
        <v>0</v>
      </c>
      <c r="I252" s="7">
        <f t="shared" si="204"/>
        <v>0</v>
      </c>
      <c r="J252" s="7">
        <f t="shared" si="203"/>
        <v>167</v>
      </c>
    </row>
    <row r="253" spans="1:10" ht="15.6" x14ac:dyDescent="0.3">
      <c r="A253" s="29"/>
      <c r="B253" s="28"/>
      <c r="C253" s="19" t="s">
        <v>3</v>
      </c>
      <c r="D253" s="7">
        <v>0</v>
      </c>
      <c r="E253" s="7">
        <v>0</v>
      </c>
      <c r="F253" s="7">
        <v>0</v>
      </c>
      <c r="G253" s="7">
        <v>0</v>
      </c>
      <c r="H253" s="7">
        <v>0</v>
      </c>
      <c r="I253" s="7">
        <v>0</v>
      </c>
      <c r="J253" s="7">
        <f t="shared" si="203"/>
        <v>0</v>
      </c>
    </row>
    <row r="254" spans="1:10" ht="15.6" x14ac:dyDescent="0.3">
      <c r="A254" s="29"/>
      <c r="B254" s="28"/>
      <c r="C254" s="19" t="s">
        <v>4</v>
      </c>
      <c r="D254" s="7">
        <v>0</v>
      </c>
      <c r="E254" s="7">
        <v>0</v>
      </c>
      <c r="F254" s="7">
        <v>0</v>
      </c>
      <c r="G254" s="7">
        <v>0</v>
      </c>
      <c r="H254" s="7">
        <v>0</v>
      </c>
      <c r="I254" s="7">
        <v>0</v>
      </c>
      <c r="J254" s="7">
        <f t="shared" si="203"/>
        <v>0</v>
      </c>
    </row>
    <row r="255" spans="1:10" ht="15.6" x14ac:dyDescent="0.3">
      <c r="A255" s="29"/>
      <c r="B255" s="28"/>
      <c r="C255" s="19" t="s">
        <v>5</v>
      </c>
      <c r="D255" s="7">
        <v>0</v>
      </c>
      <c r="E255" s="7">
        <v>0</v>
      </c>
      <c r="F255" s="7">
        <v>0</v>
      </c>
      <c r="G255" s="7">
        <v>0</v>
      </c>
      <c r="H255" s="7">
        <v>0</v>
      </c>
      <c r="I255" s="7">
        <v>0</v>
      </c>
      <c r="J255" s="7">
        <f t="shared" si="203"/>
        <v>0</v>
      </c>
    </row>
    <row r="256" spans="1:10" ht="15.6" x14ac:dyDescent="0.3">
      <c r="A256" s="29"/>
      <c r="B256" s="28"/>
      <c r="C256" s="19" t="s">
        <v>6</v>
      </c>
      <c r="D256" s="7">
        <v>0</v>
      </c>
      <c r="E256" s="7">
        <v>0</v>
      </c>
      <c r="F256" s="7">
        <v>0</v>
      </c>
      <c r="G256" s="7">
        <v>0</v>
      </c>
      <c r="H256" s="7">
        <v>0</v>
      </c>
      <c r="I256" s="7">
        <v>0</v>
      </c>
      <c r="J256" s="7">
        <f t="shared" si="203"/>
        <v>0</v>
      </c>
    </row>
    <row r="257" spans="1:10" ht="15.6" x14ac:dyDescent="0.3">
      <c r="A257" s="29"/>
      <c r="B257" s="28" t="s">
        <v>7</v>
      </c>
      <c r="C257" s="19" t="s">
        <v>0</v>
      </c>
      <c r="D257" s="7">
        <f t="shared" ref="D257:I257" si="205">SUM(D258:D262)</f>
        <v>20.5</v>
      </c>
      <c r="E257" s="7">
        <f t="shared" si="205"/>
        <v>57.1</v>
      </c>
      <c r="F257" s="7">
        <f t="shared" si="205"/>
        <v>15</v>
      </c>
      <c r="G257" s="7">
        <f t="shared" si="205"/>
        <v>74.400000000000006</v>
      </c>
      <c r="H257" s="7">
        <f t="shared" si="205"/>
        <v>0</v>
      </c>
      <c r="I257" s="7">
        <f t="shared" si="205"/>
        <v>0</v>
      </c>
      <c r="J257" s="7">
        <f t="shared" si="203"/>
        <v>167</v>
      </c>
    </row>
    <row r="258" spans="1:10" ht="15.6" x14ac:dyDescent="0.3">
      <c r="A258" s="29"/>
      <c r="B258" s="28"/>
      <c r="C258" s="19" t="s">
        <v>2</v>
      </c>
      <c r="D258" s="7">
        <v>20.5</v>
      </c>
      <c r="E258" s="7">
        <v>57.1</v>
      </c>
      <c r="F258" s="7">
        <v>15</v>
      </c>
      <c r="G258" s="7">
        <v>74.400000000000006</v>
      </c>
      <c r="H258" s="7">
        <v>0</v>
      </c>
      <c r="I258" s="7">
        <v>0</v>
      </c>
      <c r="J258" s="7">
        <f>SUM(D258:I258)</f>
        <v>167</v>
      </c>
    </row>
    <row r="259" spans="1:10" ht="15.6" x14ac:dyDescent="0.3">
      <c r="A259" s="29"/>
      <c r="B259" s="28"/>
      <c r="C259" s="19" t="s">
        <v>3</v>
      </c>
      <c r="D259" s="7">
        <v>0</v>
      </c>
      <c r="E259" s="7">
        <v>0</v>
      </c>
      <c r="F259" s="7">
        <v>0</v>
      </c>
      <c r="G259" s="7">
        <v>0</v>
      </c>
      <c r="H259" s="7">
        <v>0</v>
      </c>
      <c r="I259" s="7">
        <v>0</v>
      </c>
      <c r="J259" s="7">
        <f>SUM(D259:I259)</f>
        <v>0</v>
      </c>
    </row>
    <row r="260" spans="1:10" ht="15.6" x14ac:dyDescent="0.3">
      <c r="A260" s="29"/>
      <c r="B260" s="28"/>
      <c r="C260" s="19" t="s">
        <v>4</v>
      </c>
      <c r="D260" s="7">
        <v>0</v>
      </c>
      <c r="E260" s="7">
        <v>0</v>
      </c>
      <c r="F260" s="7">
        <v>0</v>
      </c>
      <c r="G260" s="7">
        <v>0</v>
      </c>
      <c r="H260" s="7">
        <v>0</v>
      </c>
      <c r="I260" s="7">
        <v>0</v>
      </c>
      <c r="J260" s="7">
        <f>SUM(D260:I260)</f>
        <v>0</v>
      </c>
    </row>
    <row r="261" spans="1:10" ht="15.6" x14ac:dyDescent="0.3">
      <c r="A261" s="29"/>
      <c r="B261" s="28"/>
      <c r="C261" s="19" t="s">
        <v>5</v>
      </c>
      <c r="D261" s="7">
        <v>0</v>
      </c>
      <c r="E261" s="7">
        <v>0</v>
      </c>
      <c r="F261" s="7">
        <v>0</v>
      </c>
      <c r="G261" s="7">
        <v>0</v>
      </c>
      <c r="H261" s="7">
        <v>0</v>
      </c>
      <c r="I261" s="7">
        <v>0</v>
      </c>
      <c r="J261" s="7">
        <f>SUM(D261:I261)</f>
        <v>0</v>
      </c>
    </row>
    <row r="262" spans="1:10" ht="15.6" x14ac:dyDescent="0.3">
      <c r="A262" s="29"/>
      <c r="B262" s="28"/>
      <c r="C262" s="19" t="s">
        <v>6</v>
      </c>
      <c r="D262" s="7">
        <v>0</v>
      </c>
      <c r="E262" s="7">
        <v>0</v>
      </c>
      <c r="F262" s="7">
        <v>0</v>
      </c>
      <c r="G262" s="7">
        <v>0</v>
      </c>
      <c r="H262" s="7">
        <v>0</v>
      </c>
      <c r="I262" s="7">
        <v>0</v>
      </c>
      <c r="J262" s="7">
        <f>SUM(D262:I262)</f>
        <v>0</v>
      </c>
    </row>
    <row r="263" spans="1:10" ht="15.6" x14ac:dyDescent="0.3">
      <c r="A263" s="28" t="s">
        <v>54</v>
      </c>
      <c r="B263" s="28" t="s">
        <v>1</v>
      </c>
      <c r="C263" s="10" t="s">
        <v>0</v>
      </c>
      <c r="D263" s="7">
        <f t="shared" ref="D263:I263" si="206">SUM(D264:D268)</f>
        <v>0</v>
      </c>
      <c r="E263" s="7">
        <f t="shared" si="206"/>
        <v>0</v>
      </c>
      <c r="F263" s="7">
        <f t="shared" si="206"/>
        <v>0</v>
      </c>
      <c r="G263" s="7">
        <f t="shared" si="206"/>
        <v>14291.599999999999</v>
      </c>
      <c r="H263" s="7">
        <f t="shared" si="206"/>
        <v>0</v>
      </c>
      <c r="I263" s="7">
        <f t="shared" si="206"/>
        <v>0</v>
      </c>
      <c r="J263" s="7">
        <f t="shared" si="198"/>
        <v>14291.599999999999</v>
      </c>
    </row>
    <row r="264" spans="1:10" ht="15.6" x14ac:dyDescent="0.3">
      <c r="A264" s="29"/>
      <c r="B264" s="28"/>
      <c r="C264" s="10" t="s">
        <v>2</v>
      </c>
      <c r="D264" s="7">
        <f t="shared" ref="D264:I264" si="207">D270</f>
        <v>0</v>
      </c>
      <c r="E264" s="7">
        <f t="shared" si="207"/>
        <v>0</v>
      </c>
      <c r="F264" s="7">
        <f t="shared" si="207"/>
        <v>0</v>
      </c>
      <c r="G264" s="7">
        <f t="shared" si="207"/>
        <v>14.3</v>
      </c>
      <c r="H264" s="7">
        <f t="shared" si="207"/>
        <v>0</v>
      </c>
      <c r="I264" s="7">
        <f t="shared" si="207"/>
        <v>0</v>
      </c>
      <c r="J264" s="7">
        <f t="shared" si="198"/>
        <v>14.3</v>
      </c>
    </row>
    <row r="265" spans="1:10" ht="15.6" x14ac:dyDescent="0.3">
      <c r="A265" s="29"/>
      <c r="B265" s="28"/>
      <c r="C265" s="10" t="s">
        <v>3</v>
      </c>
      <c r="D265" s="7">
        <v>0</v>
      </c>
      <c r="E265" s="7">
        <v>0</v>
      </c>
      <c r="F265" s="7">
        <v>0</v>
      </c>
      <c r="G265" s="7">
        <f t="shared" ref="G265" si="208">G271</f>
        <v>14277.3</v>
      </c>
      <c r="H265" s="7">
        <v>0</v>
      </c>
      <c r="I265" s="7">
        <v>0</v>
      </c>
      <c r="J265" s="7">
        <f t="shared" si="198"/>
        <v>14277.3</v>
      </c>
    </row>
    <row r="266" spans="1:10" ht="15.6" x14ac:dyDescent="0.3">
      <c r="A266" s="29"/>
      <c r="B266" s="28"/>
      <c r="C266" s="10" t="s">
        <v>4</v>
      </c>
      <c r="D266" s="7">
        <v>0</v>
      </c>
      <c r="E266" s="7">
        <v>0</v>
      </c>
      <c r="F266" s="7">
        <v>0</v>
      </c>
      <c r="G266" s="7">
        <f t="shared" ref="G266" si="209">G272</f>
        <v>0</v>
      </c>
      <c r="H266" s="7">
        <v>0</v>
      </c>
      <c r="I266" s="7">
        <v>0</v>
      </c>
      <c r="J266" s="7">
        <f t="shared" si="198"/>
        <v>0</v>
      </c>
    </row>
    <row r="267" spans="1:10" ht="15.6" x14ac:dyDescent="0.3">
      <c r="A267" s="29"/>
      <c r="B267" s="28"/>
      <c r="C267" s="10" t="s">
        <v>5</v>
      </c>
      <c r="D267" s="7">
        <v>0</v>
      </c>
      <c r="E267" s="7">
        <v>0</v>
      </c>
      <c r="F267" s="7">
        <v>0</v>
      </c>
      <c r="G267" s="7">
        <f t="shared" ref="G267" si="210">G273</f>
        <v>0</v>
      </c>
      <c r="H267" s="7">
        <v>0</v>
      </c>
      <c r="I267" s="7">
        <v>0</v>
      </c>
      <c r="J267" s="7">
        <f t="shared" si="198"/>
        <v>0</v>
      </c>
    </row>
    <row r="268" spans="1:10" ht="15.6" x14ac:dyDescent="0.3">
      <c r="A268" s="29"/>
      <c r="B268" s="28"/>
      <c r="C268" s="10" t="s">
        <v>6</v>
      </c>
      <c r="D268" s="7">
        <v>0</v>
      </c>
      <c r="E268" s="7">
        <v>0</v>
      </c>
      <c r="F268" s="7">
        <v>0</v>
      </c>
      <c r="G268" s="7">
        <v>0</v>
      </c>
      <c r="H268" s="7">
        <v>0</v>
      </c>
      <c r="I268" s="7">
        <v>0</v>
      </c>
      <c r="J268" s="7">
        <f t="shared" si="198"/>
        <v>0</v>
      </c>
    </row>
    <row r="269" spans="1:10" ht="15.75" customHeight="1" x14ac:dyDescent="0.3">
      <c r="A269" s="29"/>
      <c r="B269" s="28" t="s">
        <v>7</v>
      </c>
      <c r="C269" s="10" t="s">
        <v>0</v>
      </c>
      <c r="D269" s="7">
        <f t="shared" ref="D269:I269" si="211">SUM(D270:D274)</f>
        <v>0</v>
      </c>
      <c r="E269" s="7">
        <f t="shared" si="211"/>
        <v>0</v>
      </c>
      <c r="F269" s="7">
        <f t="shared" si="211"/>
        <v>0</v>
      </c>
      <c r="G269" s="7">
        <f t="shared" si="211"/>
        <v>14291.599999999999</v>
      </c>
      <c r="H269" s="7">
        <f t="shared" si="211"/>
        <v>0</v>
      </c>
      <c r="I269" s="7">
        <f t="shared" si="211"/>
        <v>0</v>
      </c>
      <c r="J269" s="7">
        <f t="shared" si="198"/>
        <v>14291.599999999999</v>
      </c>
    </row>
    <row r="270" spans="1:10" ht="15.6" x14ac:dyDescent="0.3">
      <c r="A270" s="29"/>
      <c r="B270" s="28"/>
      <c r="C270" s="10" t="s">
        <v>2</v>
      </c>
      <c r="D270" s="7">
        <v>0</v>
      </c>
      <c r="E270" s="7">
        <v>0</v>
      </c>
      <c r="F270" s="7">
        <v>0</v>
      </c>
      <c r="G270" s="7">
        <v>14.3</v>
      </c>
      <c r="H270" s="7">
        <v>0</v>
      </c>
      <c r="I270" s="7">
        <v>0</v>
      </c>
      <c r="J270" s="7">
        <f>SUM(D270:I270)</f>
        <v>14.3</v>
      </c>
    </row>
    <row r="271" spans="1:10" ht="15.6" x14ac:dyDescent="0.3">
      <c r="A271" s="29"/>
      <c r="B271" s="28"/>
      <c r="C271" s="10" t="s">
        <v>3</v>
      </c>
      <c r="D271" s="7">
        <v>0</v>
      </c>
      <c r="E271" s="7">
        <v>0</v>
      </c>
      <c r="F271" s="7">
        <v>0</v>
      </c>
      <c r="G271" s="7">
        <v>14277.3</v>
      </c>
      <c r="H271" s="7">
        <v>0</v>
      </c>
      <c r="I271" s="7">
        <v>0</v>
      </c>
      <c r="J271" s="7">
        <f>SUM(D271:I271)</f>
        <v>14277.3</v>
      </c>
    </row>
    <row r="272" spans="1:10" ht="15.6" x14ac:dyDescent="0.3">
      <c r="A272" s="29"/>
      <c r="B272" s="28"/>
      <c r="C272" s="10" t="s">
        <v>4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f>SUM(D272:I272)</f>
        <v>0</v>
      </c>
    </row>
    <row r="273" spans="1:10" ht="15.6" x14ac:dyDescent="0.3">
      <c r="A273" s="29"/>
      <c r="B273" s="28"/>
      <c r="C273" s="10" t="s">
        <v>5</v>
      </c>
      <c r="D273" s="7">
        <v>0</v>
      </c>
      <c r="E273" s="7">
        <v>0</v>
      </c>
      <c r="F273" s="7">
        <v>0</v>
      </c>
      <c r="G273" s="7">
        <v>0</v>
      </c>
      <c r="H273" s="7">
        <v>0</v>
      </c>
      <c r="I273" s="7">
        <v>0</v>
      </c>
      <c r="J273" s="7">
        <f>SUM(D273:I273)</f>
        <v>0</v>
      </c>
    </row>
    <row r="274" spans="1:10" ht="15.6" x14ac:dyDescent="0.3">
      <c r="A274" s="29"/>
      <c r="B274" s="28"/>
      <c r="C274" s="10" t="s">
        <v>6</v>
      </c>
      <c r="D274" s="7">
        <v>0</v>
      </c>
      <c r="E274" s="7">
        <v>0</v>
      </c>
      <c r="F274" s="7">
        <v>0</v>
      </c>
      <c r="G274" s="7">
        <v>0</v>
      </c>
      <c r="H274" s="7">
        <v>0</v>
      </c>
      <c r="I274" s="7">
        <v>0</v>
      </c>
      <c r="J274" s="7">
        <f>SUM(D274:I274)</f>
        <v>0</v>
      </c>
    </row>
    <row r="275" spans="1:10" ht="15.6" x14ac:dyDescent="0.3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ht="15.6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</row>
    <row r="277" spans="1:10" ht="15.6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</row>
    <row r="278" spans="1:10" ht="15.6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</row>
    <row r="279" spans="1:10" ht="15.6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</row>
    <row r="280" spans="1:10" ht="15.6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</row>
    <row r="281" spans="1:10" ht="15.6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</row>
    <row r="282" spans="1:10" ht="15.6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</row>
    <row r="283" spans="1:10" ht="15.6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</row>
    <row r="284" spans="1:10" ht="15.6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</row>
    <row r="285" spans="1:10" ht="15.6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</row>
    <row r="286" spans="1:10" ht="15.6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</row>
    <row r="287" spans="1:10" ht="15.6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</row>
    <row r="288" spans="1:10" ht="15.6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</row>
    <row r="289" spans="1:10" ht="15.6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</row>
    <row r="290" spans="1:10" ht="15.6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</row>
    <row r="291" spans="1:10" ht="15.6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</row>
    <row r="292" spans="1:10" ht="15.6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</row>
    <row r="293" spans="1:10" ht="15.6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</row>
    <row r="294" spans="1:10" ht="15.6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</row>
    <row r="295" spans="1:10" ht="15.6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</row>
    <row r="296" spans="1:10" ht="15.6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</row>
    <row r="297" spans="1:10" ht="15.6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</row>
    <row r="298" spans="1:10" ht="15.6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</row>
    <row r="299" spans="1:10" ht="15.6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</row>
    <row r="300" spans="1:10" ht="15.6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</row>
    <row r="301" spans="1:10" ht="15.6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</row>
    <row r="302" spans="1:10" ht="15.6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</row>
    <row r="303" spans="1:10" ht="15.6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</row>
    <row r="304" spans="1:10" ht="15.6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</row>
    <row r="305" spans="1:10" ht="15.6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</row>
    <row r="306" spans="1:10" ht="15.6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</row>
    <row r="307" spans="1:10" ht="15.6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</row>
    <row r="308" spans="1:10" ht="15.6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</row>
    <row r="309" spans="1:10" ht="15.6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</row>
    <row r="310" spans="1:10" ht="15.6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</row>
    <row r="311" spans="1:10" ht="15.6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</row>
    <row r="312" spans="1:10" ht="15.6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</row>
    <row r="313" spans="1:10" ht="15.6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</row>
    <row r="314" spans="1:10" ht="15.6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</row>
    <row r="315" spans="1:10" ht="15.6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</row>
    <row r="316" spans="1:10" ht="15.6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</row>
    <row r="317" spans="1:10" ht="15.6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</row>
    <row r="318" spans="1:10" ht="15.6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</row>
    <row r="319" spans="1:10" ht="15.6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</row>
    <row r="320" spans="1:10" ht="15.6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</row>
    <row r="321" spans="1:10" ht="15.6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</row>
    <row r="322" spans="1:10" ht="15.6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</row>
    <row r="323" spans="1:10" ht="15.6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</row>
    <row r="324" spans="1:10" ht="15.6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</row>
    <row r="325" spans="1:10" ht="15.6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</row>
    <row r="326" spans="1:10" ht="15.6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</row>
    <row r="327" spans="1:10" ht="15.6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</row>
    <row r="328" spans="1:10" ht="15.6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</row>
    <row r="329" spans="1:10" ht="15.6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</row>
    <row r="330" spans="1:10" ht="15.6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</row>
    <row r="331" spans="1:10" ht="15.6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</row>
    <row r="332" spans="1:10" ht="15.6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</row>
    <row r="333" spans="1:10" ht="15.6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</row>
    <row r="334" spans="1:10" ht="15.6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</row>
    <row r="335" spans="1:10" ht="15.6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</row>
    <row r="336" spans="1:10" ht="15.6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</row>
    <row r="337" spans="1:10" ht="15.6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</row>
    <row r="338" spans="1:10" ht="15.6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</row>
    <row r="339" spans="1:10" ht="15.6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</row>
    <row r="340" spans="1:10" ht="15.6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</row>
    <row r="341" spans="1:10" ht="15.6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</row>
    <row r="342" spans="1:10" ht="15.6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</row>
    <row r="343" spans="1:10" ht="15.6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</row>
    <row r="344" spans="1:10" ht="15.6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</row>
    <row r="345" spans="1:10" ht="15.6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</row>
  </sheetData>
  <mergeCells count="74">
    <mergeCell ref="E1:J1"/>
    <mergeCell ref="E2:J2"/>
    <mergeCell ref="E3:J3"/>
    <mergeCell ref="E4:J4"/>
    <mergeCell ref="A47:A58"/>
    <mergeCell ref="E6:J6"/>
    <mergeCell ref="A59:A70"/>
    <mergeCell ref="D14:J14"/>
    <mergeCell ref="A14:A15"/>
    <mergeCell ref="A17:A46"/>
    <mergeCell ref="B53:B58"/>
    <mergeCell ref="B17:B22"/>
    <mergeCell ref="B23:B28"/>
    <mergeCell ref="B47:B52"/>
    <mergeCell ref="B29:B34"/>
    <mergeCell ref="B35:B40"/>
    <mergeCell ref="A119:A130"/>
    <mergeCell ref="B77:B82"/>
    <mergeCell ref="B89:B94"/>
    <mergeCell ref="B101:B106"/>
    <mergeCell ref="B95:B100"/>
    <mergeCell ref="B83:B88"/>
    <mergeCell ref="A95:A106"/>
    <mergeCell ref="A71:A82"/>
    <mergeCell ref="A83:A94"/>
    <mergeCell ref="B71:B76"/>
    <mergeCell ref="B125:B130"/>
    <mergeCell ref="B119:B124"/>
    <mergeCell ref="A107:A118"/>
    <mergeCell ref="B167:B172"/>
    <mergeCell ref="E7:J7"/>
    <mergeCell ref="E8:J8"/>
    <mergeCell ref="E9:J9"/>
    <mergeCell ref="A12:J12"/>
    <mergeCell ref="E10:J10"/>
    <mergeCell ref="B161:B166"/>
    <mergeCell ref="B155:B160"/>
    <mergeCell ref="A155:A184"/>
    <mergeCell ref="A131:A142"/>
    <mergeCell ref="B179:B184"/>
    <mergeCell ref="A143:A154"/>
    <mergeCell ref="B137:B142"/>
    <mergeCell ref="B131:B136"/>
    <mergeCell ref="B143:B148"/>
    <mergeCell ref="B173:B178"/>
    <mergeCell ref="B149:B154"/>
    <mergeCell ref="C14:C15"/>
    <mergeCell ref="B14:B15"/>
    <mergeCell ref="B59:B64"/>
    <mergeCell ref="B41:B46"/>
    <mergeCell ref="B65:B70"/>
    <mergeCell ref="B107:B112"/>
    <mergeCell ref="B113:B118"/>
    <mergeCell ref="B263:B268"/>
    <mergeCell ref="A263:A274"/>
    <mergeCell ref="B227:B232"/>
    <mergeCell ref="B239:B244"/>
    <mergeCell ref="B269:B274"/>
    <mergeCell ref="B233:B238"/>
    <mergeCell ref="B245:B250"/>
    <mergeCell ref="A239:A250"/>
    <mergeCell ref="A227:A238"/>
    <mergeCell ref="A251:A262"/>
    <mergeCell ref="B251:B256"/>
    <mergeCell ref="B257:B262"/>
    <mergeCell ref="B209:B214"/>
    <mergeCell ref="B215:B220"/>
    <mergeCell ref="B221:B226"/>
    <mergeCell ref="A185:A196"/>
    <mergeCell ref="B185:B190"/>
    <mergeCell ref="B191:B196"/>
    <mergeCell ref="B197:B202"/>
    <mergeCell ref="A197:A226"/>
    <mergeCell ref="B203:B208"/>
  </mergeCells>
  <phoneticPr fontId="0" type="noConversion"/>
  <printOptions horizontalCentered="1"/>
  <pageMargins left="0.39370078740157483" right="0.39370078740157483" top="0.59055118110236227" bottom="0.39370078740157483" header="0" footer="0"/>
  <pageSetup paperSize="9" scale="74" fitToHeight="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1"/>
  <sheetViews>
    <sheetView workbookViewId="0">
      <selection activeCell="G9" sqref="G9"/>
    </sheetView>
  </sheetViews>
  <sheetFormatPr defaultRowHeight="14.4" x14ac:dyDescent="0.3"/>
  <sheetData>
    <row r="5" spans="1:3" x14ac:dyDescent="0.3">
      <c r="A5">
        <v>2019</v>
      </c>
      <c r="B5">
        <v>2020</v>
      </c>
      <c r="C5">
        <v>2021</v>
      </c>
    </row>
    <row r="6" spans="1:3" x14ac:dyDescent="0.3">
      <c r="A6">
        <v>2345.5</v>
      </c>
      <c r="B6">
        <v>2404.6</v>
      </c>
      <c r="C6">
        <v>780</v>
      </c>
    </row>
    <row r="7" spans="1:3" x14ac:dyDescent="0.3">
      <c r="A7">
        <v>0</v>
      </c>
      <c r="B7">
        <v>1</v>
      </c>
      <c r="C7">
        <v>1</v>
      </c>
    </row>
    <row r="8" spans="1:3" x14ac:dyDescent="0.3">
      <c r="A8">
        <v>160</v>
      </c>
      <c r="B8">
        <v>160</v>
      </c>
      <c r="C8">
        <v>160</v>
      </c>
    </row>
    <row r="9" spans="1:3" x14ac:dyDescent="0.3">
      <c r="A9">
        <v>4070</v>
      </c>
      <c r="B9">
        <v>4070</v>
      </c>
      <c r="C9">
        <v>4070</v>
      </c>
    </row>
    <row r="10" spans="1:3" x14ac:dyDescent="0.3">
      <c r="A10">
        <v>60359.4</v>
      </c>
      <c r="B10">
        <v>67848.399999999994</v>
      </c>
      <c r="C10">
        <v>67848.399999999994</v>
      </c>
    </row>
    <row r="11" spans="1:3" x14ac:dyDescent="0.3">
      <c r="A11">
        <f>SUM(A6:A10)</f>
        <v>66934.899999999994</v>
      </c>
      <c r="B11">
        <f>SUM(B6:B10)</f>
        <v>74484</v>
      </c>
      <c r="C11">
        <f>SUM(C6:C10)</f>
        <v>72859.399999999994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</dc:creator>
  <cp:lastModifiedBy>economika</cp:lastModifiedBy>
  <cp:lastPrinted>2020-07-15T03:25:14Z</cp:lastPrinted>
  <dcterms:created xsi:type="dcterms:W3CDTF">2016-11-09T05:08:09Z</dcterms:created>
  <dcterms:modified xsi:type="dcterms:W3CDTF">2020-07-15T03:27:06Z</dcterms:modified>
</cp:coreProperties>
</file>